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olina Salas\Documents\ALCALDIA ENGATIVA\MATRIZ TRANSPARENCIA\"/>
    </mc:Choice>
  </mc:AlternateContent>
  <bookViews>
    <workbookView xWindow="0" yWindow="0" windowWidth="19368" windowHeight="9192" tabRatio="606"/>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<sst xmlns="http://schemas.openxmlformats.org/spreadsheetml/2006/main" count="895" uniqueCount="490">
  <si>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</si>
  <si>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</si>
  <si>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</si>
  <si>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</si>
  <si>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</si>
  <si>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</si>
  <si>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</si>
  <si>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</si>
  <si>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</si>
  <si>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</si>
  <si>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</si>
  <si>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</si>
  <si>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</si>
  <si>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</si>
  <si>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</si>
  <si>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</si>
  <si>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</si>
  <si>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</si>
  <si>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</si>
  <si>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</si>
  <si>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</si>
  <si>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</si>
  <si>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</si>
  <si>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</si>
  <si>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</si>
  <si>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</si>
  <si>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</si>
  <si>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</si>
  <si>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</si>
  <si>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</si>
  <si>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</si>
  <si>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</si>
  <si>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</si>
  <si>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</si>
  <si>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</si>
  <si>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</si>
  <si>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</si>
  <si>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</si>
  <si>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</si>
  <si>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</si>
  <si>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</si>
  <si>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</si>
  <si>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</si>
  <si>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</si>
  <si>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</si>
  <si>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</si>
  <si>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</si>
  <si>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</si>
  <si>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</si>
  <si>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</si>
  <si>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</si>
  <si>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</si>
  <si>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</si>
  <si>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</si>
  <si>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</si>
  <si>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</si>
  <si>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</si>
  <si>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</si>
  <si>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</si>
  <si>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</si>
  <si>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</si>
  <si>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</si>
  <si>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</si>
  <si>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</si>
  <si>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</si>
  <si>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</si>
  <si>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</si>
  <si>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</si>
  <si>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</si>
  <si>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</si>
  <si>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</si>
  <si>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</si>
  <si>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</si>
  <si>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</si>
  <si>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</si>
  <si>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</si>
  <si>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</si>
  <si>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</si>
  <si>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</si>
  <si>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</si>
  <si>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</si>
  <si>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</si>
  <si>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</si>
  <si>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</si>
  <si>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</si>
  <si>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</si>
  <si>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</si>
  <si>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</si>
  <si>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</si>
  <si>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</si>
  <si>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</si>
  <si>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</si>
  <si>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</si>
  <si>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</si>
  <si>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</si>
  <si>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</si>
  <si>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</si>
  <si>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</si>
  <si>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</si>
  <si>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</si>
  <si>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</si>
  <si>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</si>
  <si>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</si>
  <si>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</si>
  <si>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</si>
  <si>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</si>
  <si>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</si>
  <si>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</si>
  <si>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</si>
  <si>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</si>
  <si>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</si>
  <si>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</si>
  <si>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</si>
  <si>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</si>
  <si>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</si>
  <si>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</si>
  <si>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</si>
  <si>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</si>
  <si>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</si>
  <si>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</si>
  <si>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</si>
  <si>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</si>
  <si>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</si>
  <si>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</si>
  <si>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</si>
  <si>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</si>
  <si>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</si>
  <si>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</si>
  <si>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</si>
  <si>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</si>
  <si>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</si>
  <si>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</si>
  <si>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</si>
  <si>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</si>
  <si>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</si>
  <si>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</si>
  <si>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</si>
  <si>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</si>
  <si>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</si>
  <si>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</si>
  <si>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</si>
  <si>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</si>
  <si>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</si>
  <si>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</si>
  <si>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</si>
  <si>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</si>
  <si>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</si>
  <si>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</si>
  <si>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</si>
  <si>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</si>
  <si>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</si>
  <si>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</si>
  <si>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</si>
  <si>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</si>
  <si>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</si>
  <si>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</si>
  <si>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</si>
  <si>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</si>
  <si>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</si>
  <si>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</si>
  <si>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</si>
  <si>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</si>
  <si>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</si>
  <si>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</si>
  <si>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</si>
  <si>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</si>
  <si>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</si>
  <si>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</si>
  <si>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</si>
  <si>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</si>
  <si>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</si>
  <si>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</si>
  <si>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</si>
  <si>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</si>
  <si>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</si>
  <si>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</si>
  <si>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</si>
  <si>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</si>
  <si>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</si>
  <si>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</si>
  <si>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</si>
  <si>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</si>
  <si>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</si>
  <si>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</si>
  <si>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</si>
  <si>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</si>
  <si>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</si>
  <si>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</si>
  <si>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</si>
  <si>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</si>
  <si>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</si>
  <si>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</si>
  <si>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</si>
  <si>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</si>
  <si>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</si>
  <si>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</si>
  <si>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</si>
  <si>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</si>
  <si>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</si>
  <si>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</si>
  <si>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</si>
  <si>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</si>
  <si>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</si>
  <si>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</si>
  <si>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</si>
  <si>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</si>
  <si>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</si>
  <si>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</si>
  <si>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</si>
  <si>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</si>
  <si>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</si>
  <si>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</si>
  <si>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</si>
  <si>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</si>
  <si>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</si>
  <si>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</si>
  <si>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</si>
  <si>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</si>
  <si>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</si>
  <si>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</si>
  <si>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</si>
  <si>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</si>
  <si>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</si>
  <si>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</si>
  <si>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</si>
  <si>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</si>
  <si>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</si>
  <si>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</si>
  <si>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</si>
  <si>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</si>
  <si>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</si>
  <si>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</si>
  <si>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</si>
  <si>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</si>
  <si>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</si>
  <si>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</si>
  <si>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</si>
  <si>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</si>
  <si>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</si>
  <si>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</si>
  <si>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</si>
  <si>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</si>
  <si>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</si>
  <si>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</si>
  <si>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</si>
  <si>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</si>
  <si>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</si>
  <si>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</si>
  <si>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</si>
  <si>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</si>
  <si>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</si>
  <si>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</si>
  <si>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</si>
  <si>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</si>
  <si>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</si>
  <si>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</si>
  <si>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</si>
  <si>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</si>
  <si>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</si>
  <si>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</si>
  <si>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</si>
  <si>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</si>
  <si>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</si>
  <si>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</si>
  <si>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</si>
  <si>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</si>
  <si>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</si>
  <si>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</si>
  <si>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</si>
  <si>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</si>
  <si>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</si>
  <si>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</si>
  <si>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</si>
  <si>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</si>
  <si>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</si>
  <si>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</si>
  <si>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</si>
  <si>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</si>
  <si>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</si>
  <si>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</si>
  <si>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</si>
  <si>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</si>
  <si>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</si>
  <si>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</si>
  <si>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</si>
  <si>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</si>
  <si>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</si>
  <si>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</si>
  <si>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</si>
  <si>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</si>
  <si>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</si>
  <si>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</si>
  <si>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</si>
  <si>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</si>
  <si>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</si>
  <si>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</si>
  <si>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</si>
  <si>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</si>
  <si>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</si>
  <si>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</si>
  <si>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</si>
  <si>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</si>
  <si>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</si>
  <si>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</si>
  <si>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</si>
  <si>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</si>
  <si>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</si>
  <si>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</si>
  <si>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</si>
  <si>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</si>
  <si>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</si>
  <si>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</si>
  <si>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</si>
  <si>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</si>
  <si>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</si>
  <si>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</si>
  <si>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</si>
  <si>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</si>
  <si>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</si>
  <si>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</si>
  <si>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</si>
  <si>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</si>
  <si>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</si>
  <si>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</si>
  <si>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</si>
  <si>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</si>
  <si>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</si>
  <si>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</si>
  <si>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</si>
  <si>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</si>
  <si>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</si>
  <si>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</si>
  <si>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</si>
  <si>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</si>
  <si>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</si>
  <si>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</si>
  <si>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</si>
  <si>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</si>
  <si>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</si>
  <si>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</si>
  <si>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</si>
  <si>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</si>
  <si>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</si>
  <si>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</si>
  <si>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</si>
  <si>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</si>
  <si>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</si>
  <si>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</si>
  <si>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</si>
  <si>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</si>
  <si>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</si>
  <si>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</si>
  <si>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</si>
  <si>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</si>
  <si>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</si>
  <si>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</si>
  <si>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</si>
  <si>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</si>
  <si>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</si>
  <si>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</si>
  <si>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</si>
  <si>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</si>
  <si>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</si>
  <si>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</si>
  <si>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</si>
  <si>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</si>
  <si>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</si>
  <si>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</si>
  <si>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</si>
  <si>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</si>
  <si>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</si>
  <si>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</si>
  <si>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</si>
  <si>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</si>
  <si>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</si>
  <si>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</si>
  <si>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</si>
  <si>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</si>
  <si>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</si>
  <si>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</si>
  <si>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</si>
  <si>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</si>
  <si>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</si>
  <si>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</si>
  <si>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</si>
  <si>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</si>
  <si>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</si>
  <si>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</si>
  <si>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</si>
  <si>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</si>
  <si>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</si>
  <si>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</si>
  <si>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</si>
  <si>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</si>
  <si>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</si>
  <si>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</si>
  <si>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</si>
  <si>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</si>
  <si>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</si>
  <si>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</si>
  <si>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</si>
  <si>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</si>
  <si>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</si>
  <si>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</si>
  <si>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</si>
  <si>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</si>
  <si>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</si>
  <si>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</si>
  <si>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</si>
  <si>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</si>
  <si>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</si>
  <si>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</si>
  <si>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</si>
  <si>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</si>
  <si>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</si>
  <si>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</si>
  <si>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</si>
  <si>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</si>
  <si>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</si>
  <si>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</si>
  <si>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</si>
  <si>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</si>
  <si>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</si>
  <si>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</si>
  <si>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</si>
  <si>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</si>
  <si>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</si>
  <si>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</si>
  <si>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</si>
  <si>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</si>
  <si>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</si>
  <si>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</si>
  <si>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</si>
  <si>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</si>
  <si>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</si>
  <si>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</si>
  <si>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</si>
  <si>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</si>
  <si>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</si>
  <si>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</si>
  <si>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</si>
  <si>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</si>
  <si>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</si>
  <si>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</si>
  <si>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</si>
  <si>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</si>
  <si>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</si>
  <si>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</si>
  <si>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</si>
  <si>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</si>
  <si>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</si>
  <si>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</si>
  <si>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</si>
  <si>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</si>
  <si>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</si>
  <si>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</si>
  <si>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</si>
  <si>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</si>
  <si>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</si>
  <si>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</si>
  <si>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</si>
  <si>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</si>
  <si>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</si>
  <si>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</si>
  <si>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</si>
  <si>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actualizo la información al segundo trimestre de 2021 </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</si>
  <si>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</si>
  <si>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</si>
  <si>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</si>
  <si>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</si>
  <si>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</si>
  <si>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</si>
  <si>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</si>
  <si>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</si>
  <si>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</si>
  <si>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</si>
  <si>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DIFERENTES AREAS DE LA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</si>
  <si>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</si>
  <si>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La información se encuentra publicada en la sección correspondiente. (Revisado al cuarto trimestre del 2022).</t>
  </si>
  <si>
    <r>
      <t xml:space="preserve">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t>
    </r>
    <r>
      <rPr>
        <i/>
        <sz val="11"/>
        <color rgb="FF000000"/>
        <rFont val="Calibri"/>
        <family val="2"/>
      </rPr>
      <t>Actualizado al II semestre del 2022</t>
    </r>
  </si>
  <si>
    <t>Actualizado al primer trimestre de 2023</t>
  </si>
  <si>
    <t>ESTA ACTUALIZADO AL PRIMER TRIMESTRE DEL 2023</t>
  </si>
  <si>
    <t>Periodo de Actualización: Tercer trimestre del 2023</t>
  </si>
  <si>
    <t>PUBLICADAS Y ACTUALIZADAS AL TERCER TRIMESTRE DE 2023</t>
  </si>
  <si>
    <t>INFORMACIÓN ACTUALIZADA AL TERCER TRIMESTRE DE 2023</t>
  </si>
  <si>
    <t>Actualizado al tercer trimestre de 2023</t>
  </si>
  <si>
    <t>Actualizado al segundo trimestre de 2023</t>
  </si>
  <si>
    <t xml:space="preserve">La información se encuentra actualizada al 2023. </t>
  </si>
  <si>
    <t>se actualizo el vínculo de secop al primer semestre del 2023</t>
  </si>
  <si>
    <t>Se encuentra publicado al tercer trimestre del 2023 ya que este item lo cumple la presente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</si>
</sst>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
      <i/>
      <sz val="11"/>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1">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16" fillId="0"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ngativa.gov.co/transparencia/contratacion/plan-anual-adquisiciones/plan-anual-adquisiciones-secop-ii" TargetMode="External"/><Relationship Id="rId21"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63" Type="http://schemas.openxmlformats.org/officeDocument/2006/relationships/hyperlink" Target="http://www.engativa.gov.co/transparencia/control/planes-mejoramiento/plan-mejoramiento-2020" TargetMode="External"/><Relationship Id="rId68" Type="http://schemas.openxmlformats.org/officeDocument/2006/relationships/hyperlink" Target="http://engativa.gov.co/transparencia/planeacion/planes"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61" Type="http://schemas.openxmlformats.org/officeDocument/2006/relationships/hyperlink" Target="http://www.engativa.gov.co/transparencia/instrumentos-gestion-informacion-publica/relacionados-la-informacion/103-indice" TargetMode="External"/><Relationship Id="rId19" Type="http://schemas.openxmlformats.org/officeDocument/2006/relationships/hyperlink" Target="http://www.gobiernobogota.gov.co/transparencia/planeacion/participacion-ciudadan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hyperlink" Target="http://www.engativa.gov.co/transparencia/atencion-ciudadano/sede-principal"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 Id="rId70" Type="http://schemas.openxmlformats.org/officeDocument/2006/relationships/drawing" Target="../drawings/drawing1.xm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10" Type="http://schemas.openxmlformats.org/officeDocument/2006/relationships/hyperlink" Target="http://www.engativa.gov.co/transparencia/organizacion/directorio-agremiaciones-asociaciones-y-otros-grupos-interes"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39" Type="http://schemas.openxmlformats.org/officeDocument/2006/relationships/hyperlink" Target="http://www.engativa.gov.co/transparencia/informacion-interes/convocatorias" TargetMode="External"/><Relationship Id="rId34"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topLeftCell="G171" zoomScale="80" zoomScaleNormal="80" workbookViewId="0">
      <selection activeCell="M178" sqref="M178"/>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6" customWidth="1"/>
    <col min="12" max="12" width="23.44140625" style="10" hidden="1" customWidth="1"/>
    <col min="13" max="13" width="112.6640625" style="154"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9" t="s">
        <v>345</v>
      </c>
      <c r="B1" s="289"/>
      <c r="C1" s="289"/>
      <c r="D1" s="289"/>
      <c r="E1" s="289"/>
      <c r="F1" s="289"/>
      <c r="G1" s="289"/>
      <c r="H1" s="289"/>
      <c r="I1" s="289"/>
      <c r="J1" s="289"/>
      <c r="K1" s="289"/>
      <c r="L1" s="289"/>
      <c r="M1" s="289"/>
    </row>
    <row r="2" spans="1:960" ht="29.4" x14ac:dyDescent="0.3">
      <c r="A2" s="289" t="s">
        <v>417</v>
      </c>
      <c r="B2" s="289"/>
      <c r="C2" s="289"/>
      <c r="D2" s="289"/>
      <c r="E2" s="289"/>
      <c r="F2" s="289"/>
      <c r="G2" s="289"/>
      <c r="H2" s="289"/>
      <c r="I2" s="289"/>
      <c r="J2" s="289"/>
      <c r="K2" s="289"/>
      <c r="L2" s="289"/>
      <c r="M2" s="289"/>
    </row>
    <row r="3" spans="1:960" ht="25.8" x14ac:dyDescent="0.3">
      <c r="A3" s="290" t="s">
        <v>327</v>
      </c>
      <c r="B3" s="290"/>
      <c r="C3" s="290"/>
      <c r="D3" s="290"/>
      <c r="E3" s="291"/>
      <c r="F3" s="291"/>
      <c r="G3" s="290"/>
      <c r="H3" s="290"/>
      <c r="I3" s="291"/>
      <c r="J3" s="290"/>
      <c r="K3" s="290"/>
      <c r="L3" s="291"/>
      <c r="M3" s="290"/>
    </row>
    <row r="4" spans="1:960" ht="25.8" x14ac:dyDescent="0.3">
      <c r="A4" s="292" t="s">
        <v>482</v>
      </c>
      <c r="B4" s="292"/>
      <c r="C4" s="292"/>
      <c r="D4" s="292"/>
      <c r="E4" s="292"/>
      <c r="F4" s="292"/>
      <c r="G4" s="292"/>
      <c r="H4" s="292"/>
      <c r="I4" s="292"/>
      <c r="J4" s="292"/>
      <c r="K4" s="292"/>
      <c r="L4" s="292"/>
      <c r="M4" s="292"/>
    </row>
    <row r="5" spans="1:960" ht="30" customHeight="1" x14ac:dyDescent="0.3">
      <c r="A5" s="216" t="s">
        <v>367</v>
      </c>
      <c r="B5" s="217"/>
      <c r="C5" s="217"/>
      <c r="D5" s="217"/>
      <c r="E5" s="218"/>
      <c r="F5" s="63" t="s">
        <v>1</v>
      </c>
      <c r="G5" s="214" t="s">
        <v>347</v>
      </c>
      <c r="H5" s="265" t="s">
        <v>6</v>
      </c>
      <c r="I5" s="267" t="s">
        <v>7</v>
      </c>
      <c r="J5" s="214" t="s">
        <v>348</v>
      </c>
      <c r="K5" s="174" t="s">
        <v>309</v>
      </c>
      <c r="L5" s="147"/>
      <c r="M5" s="63" t="s">
        <v>346</v>
      </c>
      <c r="N5" s="241" t="s">
        <v>394</v>
      </c>
      <c r="O5" s="241"/>
      <c r="P5" s="241"/>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16" t="s">
        <v>3</v>
      </c>
      <c r="D6" s="218"/>
      <c r="E6" s="63" t="s">
        <v>0</v>
      </c>
      <c r="F6" s="63"/>
      <c r="G6" s="215"/>
      <c r="H6" s="266"/>
      <c r="I6" s="268"/>
      <c r="J6" s="215"/>
      <c r="K6" s="216" t="s">
        <v>308</v>
      </c>
      <c r="L6" s="218"/>
      <c r="M6" s="63" t="s">
        <v>359</v>
      </c>
      <c r="N6" s="242" t="s">
        <v>438</v>
      </c>
      <c r="O6" s="243"/>
      <c r="P6" s="244"/>
    </row>
    <row r="7" spans="1:960" s="2" customFormat="1" ht="9.75" customHeight="1" x14ac:dyDescent="0.3">
      <c r="A7" s="34"/>
      <c r="B7" s="102"/>
      <c r="C7" s="35"/>
      <c r="D7" s="35"/>
      <c r="E7" s="36"/>
      <c r="F7" s="37"/>
      <c r="G7" s="37"/>
      <c r="H7" s="184"/>
      <c r="I7" s="39"/>
      <c r="J7" s="58"/>
      <c r="K7" s="34"/>
      <c r="L7" s="38"/>
      <c r="M7" s="148"/>
      <c r="N7" s="193"/>
      <c r="O7" s="194"/>
      <c r="P7" s="195"/>
    </row>
    <row r="8" spans="1:960" ht="80.25" customHeight="1" x14ac:dyDescent="0.3">
      <c r="A8" s="227" t="s">
        <v>328</v>
      </c>
      <c r="B8" s="227"/>
      <c r="C8" s="227"/>
      <c r="D8" s="227"/>
      <c r="E8" s="227"/>
      <c r="F8" s="141" t="s">
        <v>8</v>
      </c>
      <c r="G8" s="178" t="s">
        <v>392</v>
      </c>
      <c r="H8" s="17" t="s">
        <v>378</v>
      </c>
      <c r="I8" s="227" t="s">
        <v>318</v>
      </c>
      <c r="J8" s="171"/>
      <c r="K8" s="65" t="s">
        <v>306</v>
      </c>
      <c r="L8" s="168">
        <f>IF(K8="Si",1,IF(K8="No",0,"error"))</f>
        <v>1</v>
      </c>
      <c r="M8" s="179"/>
      <c r="N8" s="193"/>
      <c r="O8" s="194"/>
      <c r="P8" s="195"/>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78" t="s">
        <v>368</v>
      </c>
      <c r="B9" s="228" t="s">
        <v>10</v>
      </c>
      <c r="C9" s="24" t="s">
        <v>11</v>
      </c>
      <c r="D9" s="141" t="s">
        <v>12</v>
      </c>
      <c r="E9" s="165" t="s">
        <v>13</v>
      </c>
      <c r="F9" s="228" t="s">
        <v>14</v>
      </c>
      <c r="G9" s="269" t="s">
        <v>393</v>
      </c>
      <c r="H9" s="282" t="s">
        <v>318</v>
      </c>
      <c r="I9" s="227"/>
      <c r="J9" s="100" t="s">
        <v>9</v>
      </c>
      <c r="K9" s="65" t="s">
        <v>305</v>
      </c>
      <c r="L9" s="168">
        <f t="shared" ref="L9:L20" si="0">IF(K9="Si",1,IF(K9="No",0,"error"))</f>
        <v>1</v>
      </c>
      <c r="M9" s="17"/>
      <c r="N9" s="193"/>
      <c r="O9" s="194"/>
      <c r="P9" s="195"/>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78"/>
      <c r="B10" s="228"/>
      <c r="C10" s="19" t="s">
        <v>15</v>
      </c>
      <c r="D10" s="141" t="s">
        <v>16</v>
      </c>
      <c r="E10" s="165" t="s">
        <v>17</v>
      </c>
      <c r="F10" s="228"/>
      <c r="G10" s="269"/>
      <c r="H10" s="283"/>
      <c r="I10" s="227"/>
      <c r="J10" s="100" t="s">
        <v>288</v>
      </c>
      <c r="K10" s="65" t="s">
        <v>305</v>
      </c>
      <c r="L10" s="168">
        <f t="shared" si="0"/>
        <v>1</v>
      </c>
      <c r="M10" s="17"/>
      <c r="N10" s="245"/>
      <c r="O10" s="246"/>
      <c r="P10" s="247"/>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78"/>
      <c r="B11" s="228"/>
      <c r="C11" s="19" t="s">
        <v>18</v>
      </c>
      <c r="D11" s="141" t="s">
        <v>19</v>
      </c>
      <c r="E11" s="165"/>
      <c r="F11" s="228"/>
      <c r="G11" s="269"/>
      <c r="H11" s="283"/>
      <c r="I11" s="227"/>
      <c r="J11" s="100" t="s">
        <v>9</v>
      </c>
      <c r="K11" s="65" t="s">
        <v>305</v>
      </c>
      <c r="L11" s="168">
        <f t="shared" si="0"/>
        <v>1</v>
      </c>
      <c r="M11" s="17"/>
      <c r="N11" s="245" t="s">
        <v>440</v>
      </c>
      <c r="O11" s="246"/>
      <c r="P11" s="24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78"/>
      <c r="B12" s="228"/>
      <c r="C12" s="19" t="s">
        <v>20</v>
      </c>
      <c r="D12" s="141" t="s">
        <v>21</v>
      </c>
      <c r="E12" s="165" t="s">
        <v>22</v>
      </c>
      <c r="F12" s="228"/>
      <c r="G12" s="62" t="s">
        <v>393</v>
      </c>
      <c r="H12" s="283"/>
      <c r="I12" s="227"/>
      <c r="J12" s="100" t="s">
        <v>9</v>
      </c>
      <c r="K12" s="65" t="s">
        <v>305</v>
      </c>
      <c r="L12" s="168">
        <f t="shared" si="0"/>
        <v>1</v>
      </c>
      <c r="M12" s="179"/>
      <c r="N12" s="193"/>
      <c r="O12" s="194"/>
      <c r="P12" s="195"/>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78"/>
      <c r="B13" s="228"/>
      <c r="C13" s="19" t="s">
        <v>23</v>
      </c>
      <c r="D13" s="141" t="s">
        <v>24</v>
      </c>
      <c r="E13" s="165" t="s">
        <v>25</v>
      </c>
      <c r="F13" s="228" t="s">
        <v>14</v>
      </c>
      <c r="G13" s="181" t="s">
        <v>418</v>
      </c>
      <c r="H13" s="283"/>
      <c r="I13" s="227" t="s">
        <v>318</v>
      </c>
      <c r="J13" s="100" t="s">
        <v>9</v>
      </c>
      <c r="K13" s="65" t="s">
        <v>305</v>
      </c>
      <c r="L13" s="168">
        <f t="shared" si="0"/>
        <v>1</v>
      </c>
      <c r="M13" s="179"/>
      <c r="N13" s="193"/>
      <c r="O13" s="194"/>
      <c r="P13" s="195"/>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78"/>
      <c r="B14" s="220" t="s">
        <v>26</v>
      </c>
      <c r="C14" s="19" t="s">
        <v>27</v>
      </c>
      <c r="D14" s="141" t="s">
        <v>28</v>
      </c>
      <c r="E14" s="165" t="s">
        <v>29</v>
      </c>
      <c r="F14" s="228"/>
      <c r="G14" s="62" t="s">
        <v>393</v>
      </c>
      <c r="H14" s="284"/>
      <c r="I14" s="274"/>
      <c r="J14" s="100" t="s">
        <v>9</v>
      </c>
      <c r="K14" s="65" t="s">
        <v>305</v>
      </c>
      <c r="L14" s="168">
        <f t="shared" si="0"/>
        <v>1</v>
      </c>
      <c r="M14" s="164"/>
      <c r="N14" s="193"/>
      <c r="O14" s="194"/>
      <c r="P14" s="195"/>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278"/>
      <c r="B15" s="220"/>
      <c r="C15" s="19" t="s">
        <v>27</v>
      </c>
      <c r="D15" s="141" t="s">
        <v>30</v>
      </c>
      <c r="E15" s="220" t="s">
        <v>31</v>
      </c>
      <c r="F15" s="228"/>
      <c r="G15" s="269" t="s">
        <v>434</v>
      </c>
      <c r="H15" s="141" t="s">
        <v>378</v>
      </c>
      <c r="I15" s="274"/>
      <c r="J15" s="141"/>
      <c r="K15" s="65" t="s">
        <v>306</v>
      </c>
      <c r="L15" s="168">
        <f t="shared" si="0"/>
        <v>1</v>
      </c>
      <c r="M15" s="329"/>
      <c r="N15" s="248" t="s">
        <v>459</v>
      </c>
      <c r="O15" s="249"/>
      <c r="P15" s="250"/>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278"/>
      <c r="B16" s="220"/>
      <c r="C16" s="19" t="s">
        <v>27</v>
      </c>
      <c r="D16" s="141" t="s">
        <v>32</v>
      </c>
      <c r="E16" s="220"/>
      <c r="F16" s="228"/>
      <c r="G16" s="269"/>
      <c r="H16" s="141" t="s">
        <v>378</v>
      </c>
      <c r="I16" s="274"/>
      <c r="J16" s="141"/>
      <c r="K16" s="65" t="s">
        <v>306</v>
      </c>
      <c r="L16" s="168">
        <f t="shared" si="0"/>
        <v>1</v>
      </c>
      <c r="M16" s="329"/>
      <c r="N16" s="251"/>
      <c r="O16" s="252"/>
      <c r="P16" s="25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278"/>
      <c r="B17" s="220"/>
      <c r="C17" s="19" t="s">
        <v>27</v>
      </c>
      <c r="D17" s="141" t="s">
        <v>33</v>
      </c>
      <c r="E17" s="165" t="s">
        <v>34</v>
      </c>
      <c r="F17" s="228" t="s">
        <v>37</v>
      </c>
      <c r="G17" s="269"/>
      <c r="H17" s="141" t="s">
        <v>378</v>
      </c>
      <c r="I17" s="227" t="s">
        <v>322</v>
      </c>
      <c r="J17" s="141"/>
      <c r="K17" s="65" t="s">
        <v>306</v>
      </c>
      <c r="L17" s="65">
        <f t="shared" si="0"/>
        <v>1</v>
      </c>
      <c r="M17" s="329"/>
      <c r="N17" s="254"/>
      <c r="O17" s="255"/>
      <c r="P17" s="256"/>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78"/>
      <c r="B18" s="219" t="s">
        <v>35</v>
      </c>
      <c r="C18" s="19" t="s">
        <v>27</v>
      </c>
      <c r="D18" s="141" t="s">
        <v>36</v>
      </c>
      <c r="E18" s="165"/>
      <c r="F18" s="228"/>
      <c r="G18" s="270" t="s">
        <v>473</v>
      </c>
      <c r="H18" s="227" t="s">
        <v>321</v>
      </c>
      <c r="I18" s="227"/>
      <c r="J18" s="173" t="s">
        <v>9</v>
      </c>
      <c r="K18" s="65" t="s">
        <v>306</v>
      </c>
      <c r="L18" s="65">
        <f t="shared" si="0"/>
        <v>1</v>
      </c>
      <c r="M18" s="219"/>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78"/>
      <c r="B19" s="219"/>
      <c r="C19" s="19" t="s">
        <v>27</v>
      </c>
      <c r="D19" s="141" t="s">
        <v>38</v>
      </c>
      <c r="E19" s="141"/>
      <c r="F19" s="228"/>
      <c r="G19" s="270"/>
      <c r="H19" s="227"/>
      <c r="I19" s="227"/>
      <c r="J19" s="173" t="s">
        <v>9</v>
      </c>
      <c r="K19" s="65" t="s">
        <v>306</v>
      </c>
      <c r="L19" s="65">
        <f t="shared" si="0"/>
        <v>1</v>
      </c>
      <c r="M19" s="219"/>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78"/>
      <c r="B20" s="219"/>
      <c r="C20" s="19" t="s">
        <v>27</v>
      </c>
      <c r="D20" s="141" t="s">
        <v>39</v>
      </c>
      <c r="E20" s="141"/>
      <c r="F20" s="228"/>
      <c r="G20" s="270"/>
      <c r="H20" s="227"/>
      <c r="I20" s="227"/>
      <c r="J20" s="173" t="s">
        <v>9</v>
      </c>
      <c r="K20" s="65" t="s">
        <v>306</v>
      </c>
      <c r="L20" s="65">
        <f t="shared" si="0"/>
        <v>1</v>
      </c>
      <c r="M20" s="219"/>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78"/>
      <c r="B21" s="219"/>
      <c r="C21" s="19" t="s">
        <v>27</v>
      </c>
      <c r="D21" s="141" t="s">
        <v>40</v>
      </c>
      <c r="E21" s="141"/>
      <c r="F21" s="171" t="s">
        <v>44</v>
      </c>
      <c r="G21" s="270"/>
      <c r="H21" s="227"/>
      <c r="I21" s="176" t="s">
        <v>330</v>
      </c>
      <c r="J21" s="100" t="s">
        <v>9</v>
      </c>
      <c r="K21" s="65" t="s">
        <v>306</v>
      </c>
      <c r="L21" s="168">
        <f>IF(K21="Si",1,IF(K21="No",0,"error"))</f>
        <v>1</v>
      </c>
      <c r="M21" s="219"/>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78"/>
      <c r="B22" s="165" t="s">
        <v>41</v>
      </c>
      <c r="C22" s="19" t="s">
        <v>27</v>
      </c>
      <c r="D22" s="179" t="s">
        <v>42</v>
      </c>
      <c r="E22" s="179" t="s">
        <v>43</v>
      </c>
      <c r="F22" s="228" t="s">
        <v>48</v>
      </c>
      <c r="G22" s="29" t="s">
        <v>419</v>
      </c>
      <c r="H22" s="176" t="s">
        <v>349</v>
      </c>
      <c r="I22" s="176" t="s">
        <v>331</v>
      </c>
      <c r="J22" s="100" t="s">
        <v>9</v>
      </c>
      <c r="K22" s="65" t="s">
        <v>306</v>
      </c>
      <c r="L22" s="168">
        <f t="shared" ref="L22:L29" si="1">IF(K22="Si",1,IF(K22="No",0,"error"))</f>
        <v>1</v>
      </c>
      <c r="M22" s="179"/>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78" t="s">
        <v>369</v>
      </c>
      <c r="B23" s="220" t="s">
        <v>45</v>
      </c>
      <c r="C23" s="19" t="s">
        <v>27</v>
      </c>
      <c r="D23" s="141" t="s">
        <v>46</v>
      </c>
      <c r="E23" s="220" t="s">
        <v>47</v>
      </c>
      <c r="F23" s="228"/>
      <c r="G23" s="62" t="s">
        <v>344</v>
      </c>
      <c r="H23" s="176" t="s">
        <v>349</v>
      </c>
      <c r="I23" s="176" t="s">
        <v>331</v>
      </c>
      <c r="J23" s="100" t="s">
        <v>9</v>
      </c>
      <c r="K23" s="65" t="s">
        <v>306</v>
      </c>
      <c r="L23" s="168">
        <f t="shared" si="1"/>
        <v>1</v>
      </c>
      <c r="M23" s="179" t="s">
        <v>454</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78"/>
      <c r="B24" s="220"/>
      <c r="C24" s="19" t="s">
        <v>27</v>
      </c>
      <c r="D24" s="19" t="s">
        <v>49</v>
      </c>
      <c r="E24" s="220"/>
      <c r="F24" s="6"/>
      <c r="G24" s="189" t="s">
        <v>470</v>
      </c>
      <c r="H24" s="176" t="s">
        <v>333</v>
      </c>
      <c r="I24" s="176" t="s">
        <v>316</v>
      </c>
      <c r="J24" s="100" t="s">
        <v>9</v>
      </c>
      <c r="K24" s="65" t="s">
        <v>305</v>
      </c>
      <c r="L24" s="168">
        <f t="shared" si="1"/>
        <v>1</v>
      </c>
      <c r="M24" s="179" t="s">
        <v>471</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78"/>
      <c r="B25" s="165" t="s">
        <v>50</v>
      </c>
      <c r="C25" s="19" t="s">
        <v>27</v>
      </c>
      <c r="D25" s="17" t="s">
        <v>51</v>
      </c>
      <c r="E25" s="165" t="s">
        <v>52</v>
      </c>
      <c r="F25" s="141"/>
      <c r="G25" s="62" t="s">
        <v>395</v>
      </c>
      <c r="H25" s="176" t="s">
        <v>476</v>
      </c>
      <c r="I25" s="176" t="s">
        <v>316</v>
      </c>
      <c r="J25" s="171"/>
      <c r="K25" s="65" t="s">
        <v>306</v>
      </c>
      <c r="L25" s="188">
        <f t="shared" ref="L25:L26" si="2">IF(K25="Si",1,IF(K25="No",0,"error"))</f>
        <v>1</v>
      </c>
      <c r="M25" s="179" t="s">
        <v>445</v>
      </c>
      <c r="N25" s="257"/>
      <c r="O25" s="258"/>
      <c r="P25" s="259"/>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78"/>
      <c r="B26" s="165" t="s">
        <v>53</v>
      </c>
      <c r="C26" s="19" t="s">
        <v>27</v>
      </c>
      <c r="D26" s="141" t="s">
        <v>54</v>
      </c>
      <c r="E26" s="165"/>
      <c r="F26" s="171"/>
      <c r="G26" s="178" t="s">
        <v>396</v>
      </c>
      <c r="H26" s="176" t="s">
        <v>378</v>
      </c>
      <c r="I26" s="176" t="s">
        <v>331</v>
      </c>
      <c r="J26" s="171"/>
      <c r="K26" s="65" t="s">
        <v>306</v>
      </c>
      <c r="L26" s="188">
        <f t="shared" si="2"/>
        <v>1</v>
      </c>
      <c r="M26" s="179" t="s">
        <v>478</v>
      </c>
      <c r="N26" s="235" t="s">
        <v>442</v>
      </c>
      <c r="O26" s="236"/>
      <c r="P26" s="237"/>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78"/>
      <c r="B27" s="165" t="s">
        <v>55</v>
      </c>
      <c r="C27" s="19" t="s">
        <v>27</v>
      </c>
      <c r="D27" s="141" t="s">
        <v>56</v>
      </c>
      <c r="E27" s="165" t="s">
        <v>57</v>
      </c>
      <c r="F27" s="141"/>
      <c r="G27" s="190" t="s">
        <v>398</v>
      </c>
      <c r="H27" s="176" t="s">
        <v>318</v>
      </c>
      <c r="I27" s="176" t="s">
        <v>331</v>
      </c>
      <c r="J27" s="100" t="s">
        <v>9</v>
      </c>
      <c r="K27" s="65" t="s">
        <v>306</v>
      </c>
      <c r="L27" s="168">
        <f t="shared" si="1"/>
        <v>1</v>
      </c>
      <c r="M27" s="179"/>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78"/>
      <c r="B28" s="165" t="s">
        <v>58</v>
      </c>
      <c r="C28" s="19" t="s">
        <v>27</v>
      </c>
      <c r="D28" s="141" t="s">
        <v>59</v>
      </c>
      <c r="E28" s="165"/>
      <c r="F28" s="141"/>
      <c r="G28" s="62" t="s">
        <v>397</v>
      </c>
      <c r="H28" s="176" t="s">
        <v>334</v>
      </c>
      <c r="I28" s="176" t="s">
        <v>316</v>
      </c>
      <c r="J28" s="100" t="s">
        <v>9</v>
      </c>
      <c r="K28" s="65" t="s">
        <v>306</v>
      </c>
      <c r="L28" s="168">
        <f t="shared" si="1"/>
        <v>1</v>
      </c>
      <c r="M28" s="179"/>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78"/>
      <c r="B29" s="165" t="s">
        <v>60</v>
      </c>
      <c r="C29" s="19" t="s">
        <v>27</v>
      </c>
      <c r="D29" s="141" t="s">
        <v>61</v>
      </c>
      <c r="E29" s="165"/>
      <c r="F29" s="141"/>
      <c r="G29" s="182" t="s">
        <v>399</v>
      </c>
      <c r="H29" s="176" t="s">
        <v>379</v>
      </c>
      <c r="I29" s="176" t="s">
        <v>316</v>
      </c>
      <c r="J29" s="171"/>
      <c r="K29" s="65" t="s">
        <v>306</v>
      </c>
      <c r="L29" s="168">
        <f t="shared" si="1"/>
        <v>1</v>
      </c>
      <c r="M29" s="179" t="s">
        <v>483</v>
      </c>
      <c r="N29" s="193"/>
      <c r="O29" s="194"/>
      <c r="P29" s="19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78"/>
      <c r="B30" s="165" t="s">
        <v>62</v>
      </c>
      <c r="C30" s="19" t="s">
        <v>27</v>
      </c>
      <c r="D30" s="17" t="s">
        <v>63</v>
      </c>
      <c r="E30" s="165"/>
      <c r="F30" s="171" t="s">
        <v>66</v>
      </c>
      <c r="G30" s="62" t="s">
        <v>400</v>
      </c>
      <c r="H30" s="176" t="s">
        <v>379</v>
      </c>
      <c r="I30" s="176" t="s">
        <v>316</v>
      </c>
      <c r="J30" s="124"/>
      <c r="K30" s="65" t="s">
        <v>306</v>
      </c>
      <c r="L30" s="188">
        <f t="shared" ref="L30" si="3">IF(K30="Si",1,IF(K30="No",0,"error"))</f>
        <v>1</v>
      </c>
      <c r="M30" s="179" t="s">
        <v>484</v>
      </c>
      <c r="N30" s="257" t="s">
        <v>465</v>
      </c>
      <c r="O30" s="258"/>
      <c r="P30" s="259"/>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78"/>
      <c r="B31" s="165" t="s">
        <v>64</v>
      </c>
      <c r="C31" s="19" t="s">
        <v>27</v>
      </c>
      <c r="D31" s="141" t="s">
        <v>65</v>
      </c>
      <c r="E31" s="165"/>
      <c r="F31" s="171" t="s">
        <v>70</v>
      </c>
      <c r="G31" s="183" t="s">
        <v>439</v>
      </c>
      <c r="H31" s="176" t="s">
        <v>323</v>
      </c>
      <c r="I31" s="176" t="s">
        <v>316</v>
      </c>
      <c r="J31" s="100" t="s">
        <v>9</v>
      </c>
      <c r="K31" s="65" t="s">
        <v>306</v>
      </c>
      <c r="L31" s="168">
        <f t="shared" ref="L31:L36" si="4">IF(K31="Si",1,IF(K31="No",0,"error"))</f>
        <v>1</v>
      </c>
      <c r="M31" s="179" t="s">
        <v>446</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78"/>
      <c r="B32" s="165" t="s">
        <v>67</v>
      </c>
      <c r="C32" s="19" t="s">
        <v>27</v>
      </c>
      <c r="D32" s="141" t="s">
        <v>68</v>
      </c>
      <c r="E32" s="165" t="s">
        <v>69</v>
      </c>
      <c r="F32" s="171"/>
      <c r="G32" s="180" t="s">
        <v>433</v>
      </c>
      <c r="H32" s="176" t="s">
        <v>314</v>
      </c>
      <c r="I32" s="176" t="s">
        <v>314</v>
      </c>
      <c r="J32" s="100" t="s">
        <v>9</v>
      </c>
      <c r="K32" s="65" t="s">
        <v>306</v>
      </c>
      <c r="L32" s="168">
        <f t="shared" ref="L32" si="5">IF(K32="Si",1,IF(K32="No",0,"error"))</f>
        <v>1</v>
      </c>
      <c r="M32" s="179" t="s">
        <v>447</v>
      </c>
      <c r="N32" s="260" t="s">
        <v>441</v>
      </c>
      <c r="O32" s="236"/>
      <c r="P32" s="237"/>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275" t="s">
        <v>370</v>
      </c>
      <c r="B33" s="18" t="s">
        <v>71</v>
      </c>
      <c r="C33" s="19" t="s">
        <v>27</v>
      </c>
      <c r="D33" s="4" t="s">
        <v>72</v>
      </c>
      <c r="E33" s="18"/>
      <c r="F33" s="50" t="s">
        <v>14</v>
      </c>
      <c r="G33" s="105" t="s">
        <v>401</v>
      </c>
      <c r="H33" s="176" t="s">
        <v>335</v>
      </c>
      <c r="I33" s="44" t="s">
        <v>331</v>
      </c>
      <c r="J33" s="100" t="s">
        <v>9</v>
      </c>
      <c r="K33" s="65" t="s">
        <v>306</v>
      </c>
      <c r="L33" s="33">
        <f t="shared" si="4"/>
        <v>1</v>
      </c>
      <c r="M33" s="30" t="s">
        <v>451</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76"/>
      <c r="B34" s="18" t="s">
        <v>73</v>
      </c>
      <c r="C34" s="19" t="s">
        <v>27</v>
      </c>
      <c r="D34" s="4" t="s">
        <v>74</v>
      </c>
      <c r="E34" s="18"/>
      <c r="F34" s="50" t="s">
        <v>77</v>
      </c>
      <c r="G34" s="41" t="s">
        <v>402</v>
      </c>
      <c r="H34" s="176"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76"/>
      <c r="B35" s="18" t="s">
        <v>75</v>
      </c>
      <c r="C35" s="19" t="s">
        <v>27</v>
      </c>
      <c r="D35" s="4" t="s">
        <v>76</v>
      </c>
      <c r="E35" s="18"/>
      <c r="F35" s="4" t="s">
        <v>14</v>
      </c>
      <c r="G35" s="62" t="s">
        <v>325</v>
      </c>
      <c r="H35" s="185"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76"/>
      <c r="B36" s="196" t="s">
        <v>78</v>
      </c>
      <c r="C36" s="19" t="s">
        <v>27</v>
      </c>
      <c r="D36" s="4" t="s">
        <v>79</v>
      </c>
      <c r="E36" s="53" t="s">
        <v>80</v>
      </c>
      <c r="F36" s="86"/>
      <c r="G36" s="238" t="s">
        <v>430</v>
      </c>
      <c r="H36" s="227" t="s">
        <v>350</v>
      </c>
      <c r="I36" s="55"/>
      <c r="J36" s="106" t="s">
        <v>9</v>
      </c>
      <c r="K36" s="67" t="s">
        <v>306</v>
      </c>
      <c r="L36" s="33">
        <f t="shared" si="4"/>
        <v>1</v>
      </c>
      <c r="M36" s="205" t="s">
        <v>472</v>
      </c>
      <c r="N36" s="6"/>
      <c r="O36" s="156"/>
      <c r="P36" s="15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76"/>
      <c r="B37" s="197"/>
      <c r="C37" s="19" t="s">
        <v>27</v>
      </c>
      <c r="D37" s="4" t="s">
        <v>81</v>
      </c>
      <c r="E37" s="53"/>
      <c r="F37" s="54"/>
      <c r="G37" s="239"/>
      <c r="H37" s="227"/>
      <c r="I37" s="56"/>
      <c r="J37" s="100" t="s">
        <v>9</v>
      </c>
      <c r="K37" s="65" t="s">
        <v>306</v>
      </c>
      <c r="L37" s="33">
        <f>IF(K37="Si",1,IF(K37="No",0,"error"))</f>
        <v>1</v>
      </c>
      <c r="M37" s="206"/>
      <c r="N37" s="6"/>
      <c r="O37" s="156"/>
      <c r="P37" s="15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76"/>
      <c r="B38" s="198"/>
      <c r="C38" s="19" t="s">
        <v>27</v>
      </c>
      <c r="D38" s="4" t="s">
        <v>82</v>
      </c>
      <c r="E38" s="54"/>
      <c r="F38" s="14" t="s">
        <v>86</v>
      </c>
      <c r="G38" s="240"/>
      <c r="H38" s="227"/>
      <c r="I38" s="14" t="s">
        <v>331</v>
      </c>
      <c r="J38" s="104" t="s">
        <v>9</v>
      </c>
      <c r="K38" s="65" t="s">
        <v>306</v>
      </c>
      <c r="L38" s="65">
        <f>IF(K38="Si",1,IF(K38="No",0,"error"))</f>
        <v>1</v>
      </c>
      <c r="M38" s="207"/>
      <c r="N38" s="6"/>
      <c r="O38" s="156"/>
      <c r="P38" s="15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276"/>
      <c r="B39" s="208" t="s">
        <v>83</v>
      </c>
      <c r="C39" s="44" t="s">
        <v>27</v>
      </c>
      <c r="D39" s="30" t="s">
        <v>84</v>
      </c>
      <c r="E39" s="14" t="s">
        <v>85</v>
      </c>
      <c r="F39" s="15"/>
      <c r="G39" s="225" t="s">
        <v>467</v>
      </c>
      <c r="H39" s="208" t="s">
        <v>353</v>
      </c>
      <c r="I39" s="55"/>
      <c r="J39" s="108" t="s">
        <v>9</v>
      </c>
      <c r="K39" s="261" t="s">
        <v>306</v>
      </c>
      <c r="L39" s="263">
        <v>1</v>
      </c>
      <c r="M39" s="205" t="s">
        <v>468</v>
      </c>
      <c r="N39" s="248"/>
      <c r="O39" s="249"/>
      <c r="P39" s="250"/>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76"/>
      <c r="B40" s="209"/>
      <c r="C40" s="50" t="s">
        <v>27</v>
      </c>
      <c r="D40" s="18" t="s">
        <v>87</v>
      </c>
      <c r="E40" s="15"/>
      <c r="F40" s="15"/>
      <c r="G40" s="226"/>
      <c r="H40" s="209"/>
      <c r="I40" s="55"/>
      <c r="J40" s="109" t="s">
        <v>9</v>
      </c>
      <c r="K40" s="262"/>
      <c r="L40" s="264"/>
      <c r="M40" s="206"/>
      <c r="N40" s="251"/>
      <c r="O40" s="252"/>
      <c r="P40" s="25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76"/>
      <c r="B41" s="209"/>
      <c r="C41" s="50" t="s">
        <v>11</v>
      </c>
      <c r="D41" s="18" t="s">
        <v>88</v>
      </c>
      <c r="E41" s="15"/>
      <c r="F41" s="15"/>
      <c r="G41" s="226"/>
      <c r="H41" s="209"/>
      <c r="I41" s="55"/>
      <c r="J41" s="100" t="s">
        <v>9</v>
      </c>
      <c r="K41" s="70" t="s">
        <v>306</v>
      </c>
      <c r="L41" s="70">
        <f t="shared" ref="L41:L53" si="6">IF(K41="Si",1,IF(K41="No",0,"error"))</f>
        <v>1</v>
      </c>
      <c r="M41" s="206"/>
      <c r="N41" s="251"/>
      <c r="O41" s="252"/>
      <c r="P41" s="25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76"/>
      <c r="B42" s="209"/>
      <c r="C42" s="50" t="s">
        <v>15</v>
      </c>
      <c r="D42" s="18" t="s">
        <v>89</v>
      </c>
      <c r="E42" s="15"/>
      <c r="F42" s="15"/>
      <c r="G42" s="226"/>
      <c r="H42" s="209"/>
      <c r="I42" s="55"/>
      <c r="J42" s="100" t="s">
        <v>9</v>
      </c>
      <c r="K42" s="70" t="s">
        <v>306</v>
      </c>
      <c r="L42" s="70">
        <f t="shared" si="6"/>
        <v>1</v>
      </c>
      <c r="M42" s="206"/>
      <c r="N42" s="251"/>
      <c r="O42" s="252"/>
      <c r="P42" s="25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76"/>
      <c r="B43" s="209"/>
      <c r="C43" s="50" t="s">
        <v>18</v>
      </c>
      <c r="D43" s="18" t="s">
        <v>90</v>
      </c>
      <c r="E43" s="15"/>
      <c r="F43" s="15"/>
      <c r="G43" s="226"/>
      <c r="H43" s="209"/>
      <c r="I43" s="55"/>
      <c r="J43" s="100" t="s">
        <v>9</v>
      </c>
      <c r="K43" s="70" t="s">
        <v>306</v>
      </c>
      <c r="L43" s="70">
        <f t="shared" si="6"/>
        <v>1</v>
      </c>
      <c r="M43" s="206"/>
      <c r="N43" s="251"/>
      <c r="O43" s="252"/>
      <c r="P43" s="25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76"/>
      <c r="B44" s="209"/>
      <c r="C44" s="50" t="s">
        <v>20</v>
      </c>
      <c r="D44" s="18" t="s">
        <v>91</v>
      </c>
      <c r="E44" s="15"/>
      <c r="F44" s="15"/>
      <c r="G44" s="226"/>
      <c r="H44" s="209"/>
      <c r="I44" s="55"/>
      <c r="J44" s="100" t="s">
        <v>9</v>
      </c>
      <c r="K44" s="70" t="s">
        <v>306</v>
      </c>
      <c r="L44" s="70">
        <f t="shared" si="6"/>
        <v>1</v>
      </c>
      <c r="M44" s="206"/>
      <c r="N44" s="251"/>
      <c r="O44" s="252"/>
      <c r="P44" s="25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276"/>
      <c r="B45" s="209"/>
      <c r="C45" s="50" t="s">
        <v>23</v>
      </c>
      <c r="D45" s="18" t="s">
        <v>92</v>
      </c>
      <c r="E45" s="15"/>
      <c r="F45" s="15"/>
      <c r="G45" s="226"/>
      <c r="H45" s="209"/>
      <c r="I45" s="55"/>
      <c r="J45" s="100" t="s">
        <v>9</v>
      </c>
      <c r="K45" s="70" t="s">
        <v>306</v>
      </c>
      <c r="L45" s="70">
        <f t="shared" si="6"/>
        <v>1</v>
      </c>
      <c r="M45" s="206"/>
      <c r="N45" s="251"/>
      <c r="O45" s="252"/>
      <c r="P45" s="25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276"/>
      <c r="B46" s="209"/>
      <c r="C46" s="50" t="s">
        <v>93</v>
      </c>
      <c r="D46" s="18" t="s">
        <v>94</v>
      </c>
      <c r="E46" s="15"/>
      <c r="F46" s="15"/>
      <c r="G46" s="226"/>
      <c r="H46" s="209"/>
      <c r="I46" s="55"/>
      <c r="J46" s="100" t="s">
        <v>9</v>
      </c>
      <c r="K46" s="70" t="s">
        <v>306</v>
      </c>
      <c r="L46" s="70">
        <f t="shared" si="6"/>
        <v>1</v>
      </c>
      <c r="M46" s="206"/>
      <c r="N46" s="251"/>
      <c r="O46" s="252"/>
      <c r="P46" s="25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76"/>
      <c r="B47" s="209"/>
      <c r="C47" s="50" t="s">
        <v>95</v>
      </c>
      <c r="D47" s="18" t="s">
        <v>96</v>
      </c>
      <c r="E47" s="15"/>
      <c r="F47" s="15"/>
      <c r="G47" s="226"/>
      <c r="H47" s="209"/>
      <c r="I47" s="55"/>
      <c r="J47" s="100" t="s">
        <v>9</v>
      </c>
      <c r="K47" s="70" t="s">
        <v>306</v>
      </c>
      <c r="L47" s="70">
        <f t="shared" si="6"/>
        <v>1</v>
      </c>
      <c r="M47" s="206"/>
      <c r="N47" s="251"/>
      <c r="O47" s="252"/>
      <c r="P47" s="25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76"/>
      <c r="B48" s="209"/>
      <c r="C48" s="50" t="s">
        <v>97</v>
      </c>
      <c r="D48" s="18" t="s">
        <v>98</v>
      </c>
      <c r="E48" s="15"/>
      <c r="F48" s="15"/>
      <c r="G48" s="226"/>
      <c r="H48" s="209"/>
      <c r="I48" s="55"/>
      <c r="J48" s="100" t="s">
        <v>9</v>
      </c>
      <c r="K48" s="70" t="s">
        <v>306</v>
      </c>
      <c r="L48" s="70">
        <f t="shared" si="6"/>
        <v>1</v>
      </c>
      <c r="M48" s="206"/>
      <c r="N48" s="251"/>
      <c r="O48" s="252"/>
      <c r="P48" s="25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76"/>
      <c r="B49" s="209"/>
      <c r="C49" s="50" t="s">
        <v>99</v>
      </c>
      <c r="D49" s="18" t="s">
        <v>100</v>
      </c>
      <c r="E49" s="15"/>
      <c r="F49" s="16"/>
      <c r="G49" s="226"/>
      <c r="H49" s="209"/>
      <c r="I49" s="56"/>
      <c r="J49" s="100" t="s">
        <v>9</v>
      </c>
      <c r="K49" s="70" t="s">
        <v>306</v>
      </c>
      <c r="L49" s="70">
        <f t="shared" si="6"/>
        <v>1</v>
      </c>
      <c r="M49" s="206"/>
      <c r="N49" s="251"/>
      <c r="O49" s="252"/>
      <c r="P49" s="25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76"/>
      <c r="B50" s="210"/>
      <c r="C50" s="50" t="s">
        <v>101</v>
      </c>
      <c r="D50" s="18" t="s">
        <v>102</v>
      </c>
      <c r="E50" s="16"/>
      <c r="F50" s="18"/>
      <c r="G50" s="293"/>
      <c r="H50" s="210"/>
      <c r="I50" s="44" t="s">
        <v>331</v>
      </c>
      <c r="J50" s="100" t="s">
        <v>9</v>
      </c>
      <c r="K50" s="70" t="s">
        <v>306</v>
      </c>
      <c r="L50" s="33">
        <f t="shared" si="6"/>
        <v>1</v>
      </c>
      <c r="M50" s="207"/>
      <c r="N50" s="254"/>
      <c r="O50" s="255"/>
      <c r="P50" s="25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76"/>
      <c r="B51" s="30" t="s">
        <v>326</v>
      </c>
      <c r="C51" s="19" t="s">
        <v>27</v>
      </c>
      <c r="D51" s="4" t="s">
        <v>103</v>
      </c>
      <c r="E51" s="18"/>
      <c r="F51" s="30"/>
      <c r="G51" s="160" t="s">
        <v>404</v>
      </c>
      <c r="H51" s="176" t="s">
        <v>329</v>
      </c>
      <c r="I51" s="44" t="s">
        <v>329</v>
      </c>
      <c r="J51" s="104" t="s">
        <v>9</v>
      </c>
      <c r="K51" s="65" t="s">
        <v>306</v>
      </c>
      <c r="L51" s="33">
        <f t="shared" si="6"/>
        <v>1</v>
      </c>
      <c r="M51" s="30"/>
      <c r="N51" s="193"/>
      <c r="O51" s="194"/>
      <c r="P51" s="195"/>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76"/>
      <c r="B52" s="18" t="s">
        <v>104</v>
      </c>
      <c r="C52" s="19" t="s">
        <v>27</v>
      </c>
      <c r="D52" s="4" t="s">
        <v>105</v>
      </c>
      <c r="E52" s="30" t="s">
        <v>106</v>
      </c>
      <c r="F52" s="4"/>
      <c r="G52" s="29" t="s">
        <v>403</v>
      </c>
      <c r="H52" s="171" t="s">
        <v>378</v>
      </c>
      <c r="I52" s="50" t="s">
        <v>331</v>
      </c>
      <c r="J52" s="52"/>
      <c r="K52" s="65" t="s">
        <v>306</v>
      </c>
      <c r="L52" s="33">
        <f t="shared" si="6"/>
        <v>1</v>
      </c>
      <c r="M52" s="192" t="s">
        <v>484</v>
      </c>
      <c r="N52" s="193"/>
      <c r="O52" s="194"/>
      <c r="P52" s="195"/>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77"/>
      <c r="B53" s="18" t="s">
        <v>107</v>
      </c>
      <c r="C53" s="19" t="s">
        <v>27</v>
      </c>
      <c r="D53" s="4" t="s">
        <v>108</v>
      </c>
      <c r="E53" s="18" t="s">
        <v>109</v>
      </c>
      <c r="F53" s="84" t="s">
        <v>113</v>
      </c>
      <c r="G53" s="110" t="s">
        <v>352</v>
      </c>
      <c r="H53" s="171" t="s">
        <v>337</v>
      </c>
      <c r="I53" s="80"/>
      <c r="J53" s="123" t="s">
        <v>9</v>
      </c>
      <c r="K53" s="168"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75" t="s">
        <v>371</v>
      </c>
      <c r="B54" s="232" t="s">
        <v>110</v>
      </c>
      <c r="C54" s="111" t="s">
        <v>11</v>
      </c>
      <c r="D54" s="112" t="s">
        <v>111</v>
      </c>
      <c r="E54" s="113" t="s">
        <v>112</v>
      </c>
      <c r="F54" s="114"/>
      <c r="G54" s="211" t="s">
        <v>5</v>
      </c>
      <c r="H54" s="297" t="s">
        <v>5</v>
      </c>
      <c r="I54" s="115"/>
      <c r="J54" s="211" t="s">
        <v>5</v>
      </c>
      <c r="K54" s="229" t="s">
        <v>5</v>
      </c>
      <c r="L54" s="211" t="s">
        <v>5</v>
      </c>
      <c r="M54" s="294" t="s">
        <v>5</v>
      </c>
      <c r="N54" s="156"/>
      <c r="O54" s="6"/>
      <c r="P54" s="15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76"/>
      <c r="B55" s="233"/>
      <c r="C55" s="116" t="s">
        <v>15</v>
      </c>
      <c r="D55" s="112" t="s">
        <v>114</v>
      </c>
      <c r="E55" s="114"/>
      <c r="F55" s="114"/>
      <c r="G55" s="212"/>
      <c r="H55" s="298"/>
      <c r="I55" s="115"/>
      <c r="J55" s="212"/>
      <c r="K55" s="230"/>
      <c r="L55" s="212"/>
      <c r="M55" s="295"/>
      <c r="N55" s="156"/>
      <c r="O55" s="6"/>
      <c r="P55" s="15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76"/>
      <c r="B56" s="233"/>
      <c r="C56" s="117"/>
      <c r="D56" s="118" t="s">
        <v>115</v>
      </c>
      <c r="E56" s="114"/>
      <c r="F56" s="114"/>
      <c r="G56" s="212"/>
      <c r="H56" s="298"/>
      <c r="I56" s="115"/>
      <c r="J56" s="212"/>
      <c r="K56" s="230"/>
      <c r="L56" s="212"/>
      <c r="M56" s="295"/>
      <c r="N56" s="156"/>
      <c r="O56" s="6"/>
      <c r="P56" s="15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76"/>
      <c r="B57" s="233"/>
      <c r="C57" s="117"/>
      <c r="D57" s="118" t="s">
        <v>116</v>
      </c>
      <c r="E57" s="114"/>
      <c r="F57" s="114"/>
      <c r="G57" s="212"/>
      <c r="H57" s="298"/>
      <c r="I57" s="115"/>
      <c r="J57" s="212"/>
      <c r="K57" s="230"/>
      <c r="L57" s="212"/>
      <c r="M57" s="295"/>
      <c r="N57" s="156"/>
      <c r="O57" s="6"/>
      <c r="P57" s="15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76"/>
      <c r="B58" s="233"/>
      <c r="C58" s="117"/>
      <c r="D58" s="118" t="s">
        <v>117</v>
      </c>
      <c r="E58" s="114"/>
      <c r="F58" s="114"/>
      <c r="G58" s="212"/>
      <c r="H58" s="298"/>
      <c r="I58" s="115"/>
      <c r="J58" s="212"/>
      <c r="K58" s="230"/>
      <c r="L58" s="212"/>
      <c r="M58" s="295"/>
      <c r="N58" s="156"/>
      <c r="O58" s="6"/>
      <c r="P58" s="15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76"/>
      <c r="B59" s="233"/>
      <c r="C59" s="119"/>
      <c r="D59" s="118" t="s">
        <v>118</v>
      </c>
      <c r="E59" s="114"/>
      <c r="F59" s="114"/>
      <c r="G59" s="212"/>
      <c r="H59" s="298"/>
      <c r="I59" s="115"/>
      <c r="J59" s="212"/>
      <c r="K59" s="230"/>
      <c r="L59" s="212"/>
      <c r="M59" s="295"/>
      <c r="N59" s="156"/>
      <c r="O59" s="6"/>
      <c r="P59" s="15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76"/>
      <c r="B60" s="233"/>
      <c r="C60" s="111" t="s">
        <v>18</v>
      </c>
      <c r="D60" s="112" t="s">
        <v>119</v>
      </c>
      <c r="E60" s="114"/>
      <c r="F60" s="114"/>
      <c r="G60" s="212"/>
      <c r="H60" s="298"/>
      <c r="I60" s="115"/>
      <c r="J60" s="212"/>
      <c r="K60" s="230"/>
      <c r="L60" s="212"/>
      <c r="M60" s="295"/>
      <c r="N60" s="156"/>
      <c r="O60" s="6"/>
      <c r="P60" s="15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76"/>
      <c r="B61" s="233"/>
      <c r="C61" s="111" t="s">
        <v>20</v>
      </c>
      <c r="D61" s="112" t="s">
        <v>120</v>
      </c>
      <c r="E61" s="114"/>
      <c r="F61" s="114"/>
      <c r="G61" s="212"/>
      <c r="H61" s="298"/>
      <c r="I61" s="115"/>
      <c r="J61" s="212"/>
      <c r="K61" s="230"/>
      <c r="L61" s="212"/>
      <c r="M61" s="295"/>
      <c r="N61" s="156"/>
      <c r="O61" s="6"/>
      <c r="P61" s="15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76"/>
      <c r="B62" s="233"/>
      <c r="C62" s="111" t="s">
        <v>23</v>
      </c>
      <c r="D62" s="112" t="s">
        <v>121</v>
      </c>
      <c r="E62" s="114"/>
      <c r="F62" s="114"/>
      <c r="G62" s="212"/>
      <c r="H62" s="298"/>
      <c r="I62" s="115"/>
      <c r="J62" s="212"/>
      <c r="K62" s="230"/>
      <c r="L62" s="212"/>
      <c r="M62" s="295"/>
      <c r="N62" s="156"/>
      <c r="O62" s="6"/>
      <c r="P62" s="15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76"/>
      <c r="B63" s="233"/>
      <c r="C63" s="111" t="s">
        <v>93</v>
      </c>
      <c r="D63" s="112" t="s">
        <v>122</v>
      </c>
      <c r="E63" s="114"/>
      <c r="F63" s="114"/>
      <c r="G63" s="212"/>
      <c r="H63" s="298"/>
      <c r="I63" s="115"/>
      <c r="J63" s="212"/>
      <c r="K63" s="230"/>
      <c r="L63" s="212"/>
      <c r="M63" s="295"/>
      <c r="N63" s="156"/>
      <c r="O63" s="6"/>
      <c r="P63" s="15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76"/>
      <c r="B64" s="233"/>
      <c r="C64" s="111" t="s">
        <v>95</v>
      </c>
      <c r="D64" s="112" t="s">
        <v>123</v>
      </c>
      <c r="E64" s="114"/>
      <c r="F64" s="114"/>
      <c r="G64" s="212"/>
      <c r="H64" s="298"/>
      <c r="I64" s="115"/>
      <c r="J64" s="212"/>
      <c r="K64" s="230"/>
      <c r="L64" s="212"/>
      <c r="M64" s="295"/>
      <c r="N64" s="156"/>
      <c r="O64" s="6"/>
      <c r="P64" s="15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76"/>
      <c r="B65" s="233"/>
      <c r="C65" s="116" t="s">
        <v>97</v>
      </c>
      <c r="D65" s="112" t="s">
        <v>124</v>
      </c>
      <c r="E65" s="114"/>
      <c r="F65" s="114"/>
      <c r="G65" s="212"/>
      <c r="H65" s="298"/>
      <c r="I65" s="115"/>
      <c r="J65" s="212"/>
      <c r="K65" s="230"/>
      <c r="L65" s="212"/>
      <c r="M65" s="295"/>
      <c r="N65" s="156"/>
      <c r="O65" s="6"/>
      <c r="P65" s="15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76"/>
      <c r="B66" s="233"/>
      <c r="C66" s="117"/>
      <c r="D66" s="118" t="s">
        <v>125</v>
      </c>
      <c r="E66" s="114"/>
      <c r="F66" s="114"/>
      <c r="G66" s="212"/>
      <c r="H66" s="298"/>
      <c r="I66" s="115"/>
      <c r="J66" s="212"/>
      <c r="K66" s="230"/>
      <c r="L66" s="212"/>
      <c r="M66" s="295"/>
      <c r="N66" s="156"/>
      <c r="O66" s="6"/>
      <c r="P66" s="15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76"/>
      <c r="B67" s="233"/>
      <c r="C67" s="117"/>
      <c r="D67" s="118" t="s">
        <v>126</v>
      </c>
      <c r="E67" s="114"/>
      <c r="F67" s="120"/>
      <c r="G67" s="212"/>
      <c r="H67" s="298"/>
      <c r="I67" s="121"/>
      <c r="J67" s="212"/>
      <c r="K67" s="230"/>
      <c r="L67" s="212"/>
      <c r="M67" s="295"/>
      <c r="N67" s="156"/>
      <c r="O67" s="6"/>
      <c r="P67" s="15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76"/>
      <c r="B68" s="234"/>
      <c r="C68" s="119"/>
      <c r="D68" s="118" t="s">
        <v>127</v>
      </c>
      <c r="E68" s="120"/>
      <c r="F68" s="113" t="s">
        <v>113</v>
      </c>
      <c r="G68" s="213"/>
      <c r="H68" s="299"/>
      <c r="I68" s="122"/>
      <c r="J68" s="213"/>
      <c r="K68" s="231"/>
      <c r="L68" s="213"/>
      <c r="M68" s="296"/>
      <c r="N68" s="156"/>
      <c r="O68" s="6"/>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76"/>
      <c r="B69" s="196" t="s">
        <v>128</v>
      </c>
      <c r="C69" s="81" t="s">
        <v>11</v>
      </c>
      <c r="D69" s="4" t="s">
        <v>129</v>
      </c>
      <c r="E69" s="196" t="s">
        <v>130</v>
      </c>
      <c r="F69" s="53"/>
      <c r="G69" s="225" t="s">
        <v>388</v>
      </c>
      <c r="H69" s="227" t="s">
        <v>380</v>
      </c>
      <c r="I69" s="60"/>
      <c r="J69" s="196"/>
      <c r="K69" s="65" t="s">
        <v>4</v>
      </c>
      <c r="L69" s="33">
        <f t="shared" ref="L69:L97" si="7">IF(K69="Si",1,IF(K69="No",0,"error"))</f>
        <v>1</v>
      </c>
      <c r="M69" s="205" t="s">
        <v>389</v>
      </c>
      <c r="N69" s="6"/>
      <c r="O69" s="156"/>
      <c r="P69" s="15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76"/>
      <c r="B70" s="197"/>
      <c r="C70" s="82"/>
      <c r="D70" s="7" t="s">
        <v>131</v>
      </c>
      <c r="E70" s="197"/>
      <c r="F70" s="53"/>
      <c r="G70" s="226"/>
      <c r="H70" s="227"/>
      <c r="I70" s="60"/>
      <c r="J70" s="197"/>
      <c r="K70" s="65" t="s">
        <v>4</v>
      </c>
      <c r="L70" s="33">
        <f t="shared" si="7"/>
        <v>1</v>
      </c>
      <c r="M70" s="206"/>
      <c r="N70" s="6"/>
      <c r="O70" s="156"/>
      <c r="P70" s="15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76"/>
      <c r="B71" s="197"/>
      <c r="C71" s="82"/>
      <c r="D71" s="7" t="s">
        <v>126</v>
      </c>
      <c r="E71" s="197"/>
      <c r="F71" s="53"/>
      <c r="G71" s="226"/>
      <c r="H71" s="227"/>
      <c r="I71" s="60"/>
      <c r="J71" s="197"/>
      <c r="K71" s="65" t="s">
        <v>306</v>
      </c>
      <c r="L71" s="33">
        <f t="shared" si="7"/>
        <v>1</v>
      </c>
      <c r="M71" s="206"/>
      <c r="N71" s="6"/>
      <c r="O71" s="156"/>
      <c r="P71" s="15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76"/>
      <c r="B72" s="198"/>
      <c r="C72" s="83"/>
      <c r="D72" s="7" t="s">
        <v>127</v>
      </c>
      <c r="E72" s="197"/>
      <c r="F72" s="53"/>
      <c r="G72" s="226"/>
      <c r="H72" s="227"/>
      <c r="I72" s="60"/>
      <c r="J72" s="197"/>
      <c r="K72" s="167" t="s">
        <v>4</v>
      </c>
      <c r="L72" s="33">
        <f t="shared" si="7"/>
        <v>1</v>
      </c>
      <c r="M72" s="206"/>
      <c r="N72" s="6"/>
      <c r="O72" s="156"/>
      <c r="P72" s="15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76"/>
      <c r="B73" s="18" t="s">
        <v>132</v>
      </c>
      <c r="C73" s="19" t="s">
        <v>15</v>
      </c>
      <c r="D73" s="4" t="s">
        <v>133</v>
      </c>
      <c r="E73" s="197"/>
      <c r="F73" s="53" t="s">
        <v>113</v>
      </c>
      <c r="G73" s="226"/>
      <c r="H73" s="227"/>
      <c r="I73" s="60"/>
      <c r="J73" s="197"/>
      <c r="K73" s="167" t="s">
        <v>4</v>
      </c>
      <c r="L73" s="33">
        <f t="shared" si="7"/>
        <v>1</v>
      </c>
      <c r="M73" s="206"/>
      <c r="N73" s="6"/>
      <c r="O73" s="156"/>
      <c r="P73" s="15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76"/>
      <c r="B74" s="18" t="s">
        <v>132</v>
      </c>
      <c r="C74" s="19" t="s">
        <v>18</v>
      </c>
      <c r="D74" s="4" t="s">
        <v>134</v>
      </c>
      <c r="E74" s="197"/>
      <c r="F74" s="54"/>
      <c r="G74" s="226"/>
      <c r="H74" s="227"/>
      <c r="I74" s="61"/>
      <c r="J74" s="197"/>
      <c r="K74" s="167" t="s">
        <v>4</v>
      </c>
      <c r="L74" s="33">
        <f t="shared" si="7"/>
        <v>1</v>
      </c>
      <c r="M74" s="206"/>
      <c r="N74" s="6"/>
      <c r="O74" s="156"/>
      <c r="P74" s="15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277"/>
      <c r="B75" s="30" t="s">
        <v>135</v>
      </c>
      <c r="C75" s="19" t="s">
        <v>27</v>
      </c>
      <c r="D75" s="4" t="s">
        <v>136</v>
      </c>
      <c r="E75" s="197"/>
      <c r="F75" s="20" t="s">
        <v>139</v>
      </c>
      <c r="G75" s="226"/>
      <c r="H75" s="208"/>
      <c r="I75" s="130" t="s">
        <v>320</v>
      </c>
      <c r="J75" s="197"/>
      <c r="K75" s="169" t="s">
        <v>4</v>
      </c>
      <c r="L75" s="69">
        <f t="shared" si="7"/>
        <v>1</v>
      </c>
      <c r="M75" s="207"/>
      <c r="N75" s="6"/>
      <c r="O75" s="156"/>
      <c r="P75" s="15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75" t="s">
        <v>372</v>
      </c>
      <c r="B76" s="18" t="s">
        <v>137</v>
      </c>
      <c r="C76" s="19" t="s">
        <v>27</v>
      </c>
      <c r="D76" s="4" t="s">
        <v>138</v>
      </c>
      <c r="E76" s="5"/>
      <c r="F76" s="4"/>
      <c r="G76" s="62" t="s">
        <v>407</v>
      </c>
      <c r="H76" s="17" t="s">
        <v>381</v>
      </c>
      <c r="I76" s="17"/>
      <c r="J76" s="96"/>
      <c r="K76" s="65" t="s">
        <v>306</v>
      </c>
      <c r="L76" s="188">
        <f t="shared" si="7"/>
        <v>1</v>
      </c>
      <c r="M76" s="30" t="s">
        <v>481</v>
      </c>
      <c r="N76" s="235"/>
      <c r="O76" s="236"/>
      <c r="P76" s="23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76"/>
      <c r="B77" s="45" t="s">
        <v>140</v>
      </c>
      <c r="C77" s="19" t="s">
        <v>27</v>
      </c>
      <c r="D77" s="4" t="s">
        <v>141</v>
      </c>
      <c r="E77" s="196" t="s">
        <v>142</v>
      </c>
      <c r="F77" s="4"/>
      <c r="G77" s="41" t="s">
        <v>405</v>
      </c>
      <c r="H77" s="17" t="s">
        <v>381</v>
      </c>
      <c r="I77" s="17"/>
      <c r="J77" s="96"/>
      <c r="K77" s="65" t="s">
        <v>306</v>
      </c>
      <c r="L77" s="188">
        <f t="shared" si="7"/>
        <v>1</v>
      </c>
      <c r="M77" s="30" t="s">
        <v>485</v>
      </c>
      <c r="N77" s="235"/>
      <c r="O77" s="236"/>
      <c r="P77" s="23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76"/>
      <c r="B78" s="46"/>
      <c r="C78" s="19" t="s">
        <v>27</v>
      </c>
      <c r="D78" s="4" t="s">
        <v>143</v>
      </c>
      <c r="E78" s="198"/>
      <c r="F78" s="4"/>
      <c r="G78" s="155" t="s">
        <v>405</v>
      </c>
      <c r="H78" s="17" t="s">
        <v>381</v>
      </c>
      <c r="I78" s="17"/>
      <c r="J78" s="96"/>
      <c r="K78" s="65" t="s">
        <v>306</v>
      </c>
      <c r="L78" s="188">
        <f t="shared" si="7"/>
        <v>1</v>
      </c>
      <c r="M78" s="191" t="s">
        <v>485</v>
      </c>
      <c r="N78" s="193"/>
      <c r="O78" s="194"/>
      <c r="P78" s="19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76"/>
      <c r="B79" s="47"/>
      <c r="C79" s="19" t="s">
        <v>27</v>
      </c>
      <c r="D79" s="4" t="s">
        <v>144</v>
      </c>
      <c r="E79" s="20"/>
      <c r="F79" s="20"/>
      <c r="G79" s="95" t="s">
        <v>407</v>
      </c>
      <c r="H79" s="60" t="s">
        <v>381</v>
      </c>
      <c r="I79" s="15"/>
      <c r="J79" s="127"/>
      <c r="K79" s="172" t="s">
        <v>306</v>
      </c>
      <c r="L79" s="68">
        <f t="shared" si="7"/>
        <v>1</v>
      </c>
      <c r="M79" s="30" t="s">
        <v>480</v>
      </c>
      <c r="N79" s="235" t="s">
        <v>408</v>
      </c>
      <c r="O79" s="236"/>
      <c r="P79" s="237"/>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77"/>
      <c r="B80" s="18" t="s">
        <v>145</v>
      </c>
      <c r="C80" s="19" t="s">
        <v>27</v>
      </c>
      <c r="D80" s="54" t="s">
        <v>146</v>
      </c>
      <c r="E80" s="4"/>
      <c r="F80" s="31"/>
      <c r="G80" s="62" t="s">
        <v>406</v>
      </c>
      <c r="H80" s="97" t="s">
        <v>381</v>
      </c>
      <c r="I80" s="97" t="s">
        <v>338</v>
      </c>
      <c r="J80" s="126"/>
      <c r="K80" s="72" t="s">
        <v>306</v>
      </c>
      <c r="L80" s="72">
        <f t="shared" si="7"/>
        <v>1</v>
      </c>
      <c r="M80" s="149" t="s">
        <v>486</v>
      </c>
      <c r="N80" s="257" t="s">
        <v>444</v>
      </c>
      <c r="O80" s="258"/>
      <c r="P80" s="259"/>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75" t="s">
        <v>373</v>
      </c>
      <c r="B81" s="196" t="s">
        <v>147</v>
      </c>
      <c r="C81" s="19" t="s">
        <v>11</v>
      </c>
      <c r="D81" s="4" t="s">
        <v>148</v>
      </c>
      <c r="E81" s="228" t="s">
        <v>149</v>
      </c>
      <c r="F81" s="27"/>
      <c r="G81" s="221" t="s">
        <v>420</v>
      </c>
      <c r="H81" s="199" t="s">
        <v>383</v>
      </c>
      <c r="I81" s="75"/>
      <c r="J81" s="48"/>
      <c r="K81" s="170" t="s">
        <v>306</v>
      </c>
      <c r="L81" s="73">
        <f t="shared" si="7"/>
        <v>1</v>
      </c>
      <c r="M81" s="150" t="s">
        <v>443</v>
      </c>
      <c r="N81" s="340"/>
      <c r="O81" s="341"/>
      <c r="P81" s="34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76"/>
      <c r="B82" s="197"/>
      <c r="C82" s="19" t="s">
        <v>15</v>
      </c>
      <c r="D82" s="54" t="s">
        <v>150</v>
      </c>
      <c r="E82" s="228"/>
      <c r="F82" s="43"/>
      <c r="G82" s="222"/>
      <c r="H82" s="200"/>
      <c r="I82" s="76"/>
      <c r="J82" s="52"/>
      <c r="K82" s="65" t="s">
        <v>4</v>
      </c>
      <c r="L82" s="65">
        <f t="shared" si="7"/>
        <v>1</v>
      </c>
      <c r="M82" s="149" t="s">
        <v>435</v>
      </c>
      <c r="N82" s="343"/>
      <c r="O82" s="344"/>
      <c r="P82" s="34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76"/>
      <c r="B83" s="197"/>
      <c r="C83" s="19" t="s">
        <v>18</v>
      </c>
      <c r="D83" s="4" t="s">
        <v>151</v>
      </c>
      <c r="E83" s="228"/>
      <c r="F83" s="44"/>
      <c r="G83" s="222"/>
      <c r="H83" s="200"/>
      <c r="I83" s="44" t="s">
        <v>316</v>
      </c>
      <c r="J83" s="52"/>
      <c r="K83" s="65" t="s">
        <v>4</v>
      </c>
      <c r="L83" s="65">
        <f t="shared" si="7"/>
        <v>1</v>
      </c>
      <c r="M83" s="30"/>
      <c r="N83" s="235" t="s">
        <v>462</v>
      </c>
      <c r="O83" s="236"/>
      <c r="P83" s="23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76"/>
      <c r="B84" s="197"/>
      <c r="C84" s="19" t="s">
        <v>20</v>
      </c>
      <c r="D84" s="4" t="s">
        <v>152</v>
      </c>
      <c r="E84" s="228"/>
      <c r="F84" s="28"/>
      <c r="G84" s="223"/>
      <c r="H84" s="200"/>
      <c r="I84" s="77" t="s">
        <v>318</v>
      </c>
      <c r="J84" s="28"/>
      <c r="K84" s="167" t="s">
        <v>4</v>
      </c>
      <c r="L84" s="71">
        <f t="shared" si="7"/>
        <v>1</v>
      </c>
      <c r="M84" s="30"/>
      <c r="N84" s="235" t="s">
        <v>444</v>
      </c>
      <c r="O84" s="236"/>
      <c r="P84" s="237"/>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76"/>
      <c r="B85" s="197"/>
      <c r="C85" s="19" t="s">
        <v>23</v>
      </c>
      <c r="D85" s="4" t="s">
        <v>153</v>
      </c>
      <c r="E85" s="228"/>
      <c r="F85" s="28"/>
      <c r="G85" s="62" t="s">
        <v>429</v>
      </c>
      <c r="H85" s="200"/>
      <c r="I85" s="78"/>
      <c r="J85" s="126"/>
      <c r="K85" s="167" t="s">
        <v>4</v>
      </c>
      <c r="L85" s="71">
        <f t="shared" si="7"/>
        <v>1</v>
      </c>
      <c r="M85" s="142"/>
      <c r="N85" s="6"/>
      <c r="O85" s="156"/>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76"/>
      <c r="B86" s="197"/>
      <c r="C86" s="19" t="s">
        <v>93</v>
      </c>
      <c r="D86" s="4" t="s">
        <v>154</v>
      </c>
      <c r="E86" s="228"/>
      <c r="F86" s="28"/>
      <c r="G86" s="62" t="s">
        <v>428</v>
      </c>
      <c r="H86" s="200"/>
      <c r="I86" s="32" t="s">
        <v>329</v>
      </c>
      <c r="J86" s="28"/>
      <c r="K86" s="167" t="s">
        <v>4</v>
      </c>
      <c r="L86" s="71">
        <f t="shared" si="7"/>
        <v>1</v>
      </c>
      <c r="M86" s="142" t="s">
        <v>448</v>
      </c>
      <c r="N86" s="235"/>
      <c r="O86" s="236"/>
      <c r="P86" s="237"/>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76"/>
      <c r="B87" s="197"/>
      <c r="C87" s="19" t="s">
        <v>95</v>
      </c>
      <c r="D87" s="4" t="s">
        <v>155</v>
      </c>
      <c r="E87" s="228"/>
      <c r="F87" s="31"/>
      <c r="G87" s="162" t="s">
        <v>420</v>
      </c>
      <c r="H87" s="200"/>
      <c r="I87" s="23" t="s">
        <v>339</v>
      </c>
      <c r="J87" s="52"/>
      <c r="K87" s="66" t="s">
        <v>4</v>
      </c>
      <c r="L87" s="66">
        <f t="shared" si="7"/>
        <v>1</v>
      </c>
      <c r="M87" s="149"/>
      <c r="N87" s="6"/>
      <c r="O87" s="156"/>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276"/>
      <c r="B88" s="198"/>
      <c r="C88" s="19" t="s">
        <v>97</v>
      </c>
      <c r="D88" s="4" t="s">
        <v>156</v>
      </c>
      <c r="E88" s="228"/>
      <c r="F88" s="87" t="s">
        <v>160</v>
      </c>
      <c r="G88" s="62"/>
      <c r="H88" s="200"/>
      <c r="I88" s="74" t="s">
        <v>329</v>
      </c>
      <c r="J88" s="107"/>
      <c r="K88" s="65" t="s">
        <v>306</v>
      </c>
      <c r="L88" s="65">
        <f t="shared" si="7"/>
        <v>1</v>
      </c>
      <c r="M88" s="151"/>
      <c r="N88" s="157"/>
      <c r="O88" s="157"/>
      <c r="P88" s="157"/>
    </row>
    <row r="89" spans="1:960" s="21" customFormat="1" ht="38.25" customHeight="1" x14ac:dyDescent="0.3">
      <c r="A89" s="276"/>
      <c r="B89" s="196" t="s">
        <v>157</v>
      </c>
      <c r="C89" s="19"/>
      <c r="D89" s="4" t="s">
        <v>158</v>
      </c>
      <c r="E89" s="199" t="s">
        <v>159</v>
      </c>
      <c r="F89" s="88"/>
      <c r="G89" s="238" t="s">
        <v>469</v>
      </c>
      <c r="H89" s="300" t="s">
        <v>382</v>
      </c>
      <c r="I89" s="75"/>
      <c r="J89" s="238"/>
      <c r="K89" s="65" t="s">
        <v>306</v>
      </c>
      <c r="L89" s="65">
        <f t="shared" si="7"/>
        <v>1</v>
      </c>
      <c r="M89" s="205" t="s">
        <v>477</v>
      </c>
      <c r="N89" s="331"/>
      <c r="O89" s="332"/>
      <c r="P89" s="333"/>
    </row>
    <row r="90" spans="1:960" s="21" customFormat="1" ht="38.25" customHeight="1" x14ac:dyDescent="0.3">
      <c r="A90" s="276"/>
      <c r="B90" s="197"/>
      <c r="C90" s="19" t="s">
        <v>11</v>
      </c>
      <c r="D90" s="18" t="s">
        <v>161</v>
      </c>
      <c r="E90" s="200"/>
      <c r="F90" s="88"/>
      <c r="G90" s="239"/>
      <c r="H90" s="300"/>
      <c r="I90" s="75"/>
      <c r="J90" s="239"/>
      <c r="K90" s="65" t="s">
        <v>306</v>
      </c>
      <c r="L90" s="65">
        <f t="shared" si="7"/>
        <v>1</v>
      </c>
      <c r="M90" s="206"/>
      <c r="N90" s="334"/>
      <c r="O90" s="335"/>
      <c r="P90" s="336"/>
    </row>
    <row r="91" spans="1:960" s="21" customFormat="1" ht="38.25" customHeight="1" x14ac:dyDescent="0.3">
      <c r="A91" s="276"/>
      <c r="B91" s="197"/>
      <c r="C91" s="19" t="s">
        <v>15</v>
      </c>
      <c r="D91" s="18" t="s">
        <v>162</v>
      </c>
      <c r="E91" s="200"/>
      <c r="F91" s="88"/>
      <c r="G91" s="239"/>
      <c r="H91" s="300"/>
      <c r="I91" s="75"/>
      <c r="J91" s="239"/>
      <c r="K91" s="65" t="s">
        <v>306</v>
      </c>
      <c r="L91" s="65">
        <f t="shared" si="7"/>
        <v>1</v>
      </c>
      <c r="M91" s="206"/>
      <c r="N91" s="334"/>
      <c r="O91" s="335"/>
      <c r="P91" s="336"/>
    </row>
    <row r="92" spans="1:960" s="21" customFormat="1" ht="38.25" customHeight="1" x14ac:dyDescent="0.3">
      <c r="A92" s="276"/>
      <c r="B92" s="197"/>
      <c r="C92" s="19" t="s">
        <v>18</v>
      </c>
      <c r="D92" s="18" t="s">
        <v>163</v>
      </c>
      <c r="E92" s="200"/>
      <c r="F92" s="88"/>
      <c r="G92" s="239"/>
      <c r="H92" s="300"/>
      <c r="I92" s="75"/>
      <c r="J92" s="239"/>
      <c r="K92" s="65" t="s">
        <v>306</v>
      </c>
      <c r="L92" s="65">
        <f t="shared" si="7"/>
        <v>1</v>
      </c>
      <c r="M92" s="206"/>
      <c r="N92" s="334"/>
      <c r="O92" s="335"/>
      <c r="P92" s="336"/>
    </row>
    <row r="93" spans="1:960" s="21" customFormat="1" ht="38.25" customHeight="1" x14ac:dyDescent="0.3">
      <c r="A93" s="276"/>
      <c r="B93" s="197"/>
      <c r="C93" s="19" t="s">
        <v>20</v>
      </c>
      <c r="D93" s="18" t="s">
        <v>164</v>
      </c>
      <c r="E93" s="200"/>
      <c r="F93" s="88"/>
      <c r="G93" s="239"/>
      <c r="H93" s="300"/>
      <c r="I93" s="75"/>
      <c r="J93" s="239"/>
      <c r="K93" s="65" t="s">
        <v>306</v>
      </c>
      <c r="L93" s="65">
        <f t="shared" si="7"/>
        <v>1</v>
      </c>
      <c r="M93" s="206"/>
      <c r="N93" s="334"/>
      <c r="O93" s="335"/>
      <c r="P93" s="336"/>
    </row>
    <row r="94" spans="1:960" ht="38.25" customHeight="1" x14ac:dyDescent="0.3">
      <c r="A94" s="276"/>
      <c r="B94" s="197"/>
      <c r="C94" s="19" t="s">
        <v>23</v>
      </c>
      <c r="D94" s="18" t="s">
        <v>165</v>
      </c>
      <c r="E94" s="200"/>
      <c r="F94" s="89"/>
      <c r="G94" s="239"/>
      <c r="H94" s="300"/>
      <c r="I94" s="76"/>
      <c r="J94" s="239"/>
      <c r="K94" s="65" t="s">
        <v>306</v>
      </c>
      <c r="L94" s="65">
        <f t="shared" si="7"/>
        <v>1</v>
      </c>
      <c r="M94" s="206"/>
      <c r="N94" s="334"/>
      <c r="O94" s="335"/>
      <c r="P94" s="33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76"/>
      <c r="B95" s="198"/>
      <c r="C95" s="19" t="s">
        <v>93</v>
      </c>
      <c r="D95" s="4" t="s">
        <v>166</v>
      </c>
      <c r="E95" s="201"/>
      <c r="F95" s="50" t="s">
        <v>170</v>
      </c>
      <c r="G95" s="240"/>
      <c r="H95" s="300"/>
      <c r="I95" s="17" t="s">
        <v>314</v>
      </c>
      <c r="J95" s="240"/>
      <c r="K95" s="65" t="s">
        <v>4</v>
      </c>
      <c r="L95" s="65">
        <f t="shared" si="7"/>
        <v>1</v>
      </c>
      <c r="M95" s="207"/>
      <c r="N95" s="337"/>
      <c r="O95" s="338"/>
      <c r="P95" s="339"/>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76"/>
      <c r="B96" s="18" t="s">
        <v>167</v>
      </c>
      <c r="C96" s="19" t="s">
        <v>27</v>
      </c>
      <c r="D96" s="4" t="s">
        <v>168</v>
      </c>
      <c r="E96" s="18" t="s">
        <v>169</v>
      </c>
      <c r="F96" s="50" t="s">
        <v>113</v>
      </c>
      <c r="G96" s="105" t="s">
        <v>409</v>
      </c>
      <c r="H96" s="176" t="s">
        <v>382</v>
      </c>
      <c r="I96" s="79"/>
      <c r="J96" s="51"/>
      <c r="K96" s="65" t="s">
        <v>306</v>
      </c>
      <c r="L96" s="188">
        <f t="shared" si="7"/>
        <v>1</v>
      </c>
      <c r="M96" s="179" t="s">
        <v>479</v>
      </c>
      <c r="N96" s="257"/>
      <c r="O96" s="258"/>
      <c r="P96" s="259"/>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276"/>
      <c r="B97" s="18" t="s">
        <v>171</v>
      </c>
      <c r="C97" s="19" t="s">
        <v>27</v>
      </c>
      <c r="D97" s="4" t="s">
        <v>172</v>
      </c>
      <c r="E97" s="18" t="s">
        <v>173</v>
      </c>
      <c r="F97" s="90" t="s">
        <v>176</v>
      </c>
      <c r="G97" s="105" t="s">
        <v>410</v>
      </c>
      <c r="H97" s="176" t="s">
        <v>382</v>
      </c>
      <c r="I97" s="17" t="s">
        <v>314</v>
      </c>
      <c r="J97" s="96"/>
      <c r="K97" s="65" t="s">
        <v>306</v>
      </c>
      <c r="L97" s="188">
        <f t="shared" si="7"/>
        <v>1</v>
      </c>
      <c r="M97" s="30" t="s">
        <v>449</v>
      </c>
      <c r="N97" s="235"/>
      <c r="O97" s="236"/>
      <c r="P97" s="23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76"/>
      <c r="B98" s="196" t="s">
        <v>174</v>
      </c>
      <c r="C98" s="19"/>
      <c r="D98" s="4" t="s">
        <v>175</v>
      </c>
      <c r="E98" s="271" t="s">
        <v>178</v>
      </c>
      <c r="F98" s="90"/>
      <c r="G98" s="285" t="s">
        <v>385</v>
      </c>
      <c r="H98" s="208" t="s">
        <v>384</v>
      </c>
      <c r="I98" s="144"/>
      <c r="J98" s="202" t="s">
        <v>9</v>
      </c>
      <c r="K98" s="170" t="s">
        <v>4</v>
      </c>
      <c r="L98" s="39">
        <f t="shared" ref="L98:L103" si="8">IF(K98="Si",1,IF(K98="No",0,"error"))</f>
        <v>1</v>
      </c>
      <c r="M98" s="205"/>
      <c r="N98" s="156"/>
      <c r="O98" s="156"/>
      <c r="P98" s="15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76"/>
      <c r="B99" s="197"/>
      <c r="C99" s="19" t="s">
        <v>11</v>
      </c>
      <c r="D99" s="7" t="s">
        <v>177</v>
      </c>
      <c r="E99" s="272"/>
      <c r="F99" s="4"/>
      <c r="G99" s="286"/>
      <c r="H99" s="209"/>
      <c r="I99" s="145"/>
      <c r="J99" s="203"/>
      <c r="K99" s="170" t="s">
        <v>4</v>
      </c>
      <c r="L99" s="39">
        <f t="shared" si="8"/>
        <v>1</v>
      </c>
      <c r="M99" s="206"/>
      <c r="N99" s="156"/>
      <c r="O99" s="156"/>
      <c r="P99" s="15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76"/>
      <c r="B100" s="197"/>
      <c r="C100" s="19" t="s">
        <v>15</v>
      </c>
      <c r="D100" s="7" t="s">
        <v>179</v>
      </c>
      <c r="E100" s="272"/>
      <c r="F100" s="4"/>
      <c r="G100" s="286"/>
      <c r="H100" s="209"/>
      <c r="I100" s="145"/>
      <c r="J100" s="203"/>
      <c r="K100" s="167" t="s">
        <v>4</v>
      </c>
      <c r="L100" s="33">
        <f t="shared" si="8"/>
        <v>1</v>
      </c>
      <c r="M100" s="206"/>
      <c r="N100" s="156"/>
      <c r="O100" s="156"/>
      <c r="P100" s="15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76"/>
      <c r="B101" s="198"/>
      <c r="C101" s="19" t="s">
        <v>18</v>
      </c>
      <c r="D101" s="7" t="s">
        <v>180</v>
      </c>
      <c r="E101" s="273"/>
      <c r="F101" s="4"/>
      <c r="G101" s="287"/>
      <c r="H101" s="210"/>
      <c r="I101" s="104" t="s">
        <v>331</v>
      </c>
      <c r="J101" s="204"/>
      <c r="K101" s="65" t="s">
        <v>305</v>
      </c>
      <c r="L101" s="33">
        <f t="shared" si="8"/>
        <v>1</v>
      </c>
      <c r="M101" s="207"/>
      <c r="N101" s="156"/>
      <c r="O101" s="156"/>
      <c r="P101" s="15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77"/>
      <c r="B102" s="18" t="s">
        <v>181</v>
      </c>
      <c r="C102" s="19" t="s">
        <v>27</v>
      </c>
      <c r="D102" s="4" t="s">
        <v>182</v>
      </c>
      <c r="E102" s="18" t="s">
        <v>183</v>
      </c>
      <c r="F102" s="4" t="s">
        <v>187</v>
      </c>
      <c r="G102" s="29" t="s">
        <v>421</v>
      </c>
      <c r="H102" s="17" t="s">
        <v>382</v>
      </c>
      <c r="I102" s="17" t="s">
        <v>315</v>
      </c>
      <c r="J102" s="96"/>
      <c r="K102" s="65" t="s">
        <v>306</v>
      </c>
      <c r="L102" s="188">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78" t="s">
        <v>374</v>
      </c>
      <c r="B103" s="228" t="s">
        <v>184</v>
      </c>
      <c r="C103" s="19"/>
      <c r="D103" s="141" t="s">
        <v>185</v>
      </c>
      <c r="E103" s="165" t="s">
        <v>186</v>
      </c>
      <c r="F103" s="141"/>
      <c r="G103" s="178" t="s">
        <v>310</v>
      </c>
      <c r="H103" s="227" t="s">
        <v>315</v>
      </c>
      <c r="I103" s="17"/>
      <c r="J103" s="98" t="s">
        <v>9</v>
      </c>
      <c r="K103" s="167" t="s">
        <v>306</v>
      </c>
      <c r="L103" s="168">
        <f t="shared" si="8"/>
        <v>1</v>
      </c>
      <c r="M103" s="164"/>
      <c r="N103" s="6"/>
      <c r="O103" s="156"/>
      <c r="P103" s="15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78"/>
      <c r="B104" s="228"/>
      <c r="C104" s="19" t="s">
        <v>11</v>
      </c>
      <c r="D104" s="7" t="s">
        <v>188</v>
      </c>
      <c r="E104" s="165" t="s">
        <v>189</v>
      </c>
      <c r="F104" s="141"/>
      <c r="G104" s="29" t="s">
        <v>311</v>
      </c>
      <c r="H104" s="227"/>
      <c r="I104" s="17"/>
      <c r="J104" s="100" t="s">
        <v>9</v>
      </c>
      <c r="K104" s="65" t="s">
        <v>4</v>
      </c>
      <c r="L104" s="168">
        <f t="shared" ref="L104:L116" si="9">IF(K104="Si",1,IF(K104="No",0,"error"))</f>
        <v>1</v>
      </c>
      <c r="M104" s="164"/>
      <c r="N104" s="6"/>
      <c r="O104" s="156"/>
      <c r="P104" s="15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78"/>
      <c r="B105" s="228"/>
      <c r="C105" s="19" t="s">
        <v>15</v>
      </c>
      <c r="D105" s="7" t="s">
        <v>190</v>
      </c>
      <c r="E105" s="165" t="s">
        <v>191</v>
      </c>
      <c r="F105" s="141"/>
      <c r="G105" s="187" t="s">
        <v>431</v>
      </c>
      <c r="H105" s="227"/>
      <c r="I105" s="17"/>
      <c r="J105" s="100" t="s">
        <v>9</v>
      </c>
      <c r="K105" s="65" t="s">
        <v>4</v>
      </c>
      <c r="L105" s="168">
        <f t="shared" si="9"/>
        <v>1</v>
      </c>
      <c r="M105" s="164"/>
      <c r="N105" s="6"/>
      <c r="O105" s="156"/>
      <c r="P105" s="15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78"/>
      <c r="B106" s="228"/>
      <c r="C106" s="24" t="s">
        <v>18</v>
      </c>
      <c r="D106" s="7" t="s">
        <v>192</v>
      </c>
      <c r="E106" s="165" t="s">
        <v>193</v>
      </c>
      <c r="F106" s="141"/>
      <c r="G106" s="29" t="s">
        <v>460</v>
      </c>
      <c r="H106" s="227"/>
      <c r="I106" s="17"/>
      <c r="J106" s="100" t="s">
        <v>9</v>
      </c>
      <c r="K106" s="65" t="s">
        <v>4</v>
      </c>
      <c r="L106" s="168">
        <f t="shared" si="9"/>
        <v>1</v>
      </c>
      <c r="M106" s="164"/>
      <c r="N106" s="6"/>
      <c r="O106" s="156"/>
      <c r="P106" s="15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78"/>
      <c r="B107" s="228"/>
      <c r="C107" s="19" t="s">
        <v>20</v>
      </c>
      <c r="D107" s="7" t="s">
        <v>194</v>
      </c>
      <c r="E107" s="165"/>
      <c r="F107" s="171" t="s">
        <v>198</v>
      </c>
      <c r="G107" s="29" t="s">
        <v>312</v>
      </c>
      <c r="H107" s="227"/>
      <c r="I107" s="17"/>
      <c r="J107" s="100" t="s">
        <v>9</v>
      </c>
      <c r="K107" s="65" t="s">
        <v>4</v>
      </c>
      <c r="L107" s="168">
        <f t="shared" si="9"/>
        <v>1</v>
      </c>
      <c r="M107" s="164"/>
      <c r="N107" s="6"/>
      <c r="O107" s="156"/>
      <c r="P107" s="15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78"/>
      <c r="B108" s="165" t="s">
        <v>195</v>
      </c>
      <c r="C108" s="19" t="s">
        <v>27</v>
      </c>
      <c r="D108" s="141" t="s">
        <v>196</v>
      </c>
      <c r="E108" s="165" t="s">
        <v>197</v>
      </c>
      <c r="F108" s="141"/>
      <c r="G108" s="29" t="s">
        <v>313</v>
      </c>
      <c r="H108" s="227"/>
      <c r="I108" s="17"/>
      <c r="J108" s="100" t="s">
        <v>9</v>
      </c>
      <c r="K108" s="65" t="s">
        <v>4</v>
      </c>
      <c r="L108" s="168">
        <f t="shared" si="9"/>
        <v>1</v>
      </c>
      <c r="M108" s="164"/>
      <c r="N108" s="6"/>
      <c r="O108" s="156"/>
      <c r="P108" s="15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78"/>
      <c r="B109" s="165" t="s">
        <v>199</v>
      </c>
      <c r="C109" s="19" t="s">
        <v>27</v>
      </c>
      <c r="D109" s="141" t="s">
        <v>200</v>
      </c>
      <c r="E109" s="141" t="s">
        <v>201</v>
      </c>
      <c r="F109" s="141"/>
      <c r="G109" s="62" t="s">
        <v>461</v>
      </c>
      <c r="H109" s="17"/>
      <c r="I109" s="17"/>
      <c r="J109" s="171"/>
      <c r="K109" s="65" t="s">
        <v>306</v>
      </c>
      <c r="L109" s="188">
        <f t="shared" si="9"/>
        <v>1</v>
      </c>
      <c r="M109" s="152"/>
      <c r="N109" s="235"/>
      <c r="O109" s="236"/>
      <c r="P109" s="23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78"/>
      <c r="B110" s="165" t="s">
        <v>199</v>
      </c>
      <c r="C110" s="19" t="s">
        <v>27</v>
      </c>
      <c r="D110" s="141" t="s">
        <v>202</v>
      </c>
      <c r="E110" s="141"/>
      <c r="F110" s="141" t="s">
        <v>205</v>
      </c>
      <c r="G110" s="62" t="s">
        <v>411</v>
      </c>
      <c r="H110" s="17"/>
      <c r="I110" s="17"/>
      <c r="J110" s="128"/>
      <c r="K110" s="65" t="s">
        <v>306</v>
      </c>
      <c r="L110" s="188">
        <f t="shared" si="9"/>
        <v>1</v>
      </c>
      <c r="M110" s="179"/>
      <c r="N110" s="235"/>
      <c r="O110" s="236"/>
      <c r="P110" s="23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78"/>
      <c r="B111" s="228" t="s">
        <v>203</v>
      </c>
      <c r="C111" s="19" t="s">
        <v>11</v>
      </c>
      <c r="D111" s="141" t="s">
        <v>204</v>
      </c>
      <c r="E111" s="288"/>
      <c r="F111" s="141"/>
      <c r="G111" s="270" t="s">
        <v>422</v>
      </c>
      <c r="H111" s="227" t="s">
        <v>386</v>
      </c>
      <c r="I111" s="17"/>
      <c r="J111" s="224" t="s">
        <v>9</v>
      </c>
      <c r="K111" s="167" t="s">
        <v>4</v>
      </c>
      <c r="L111" s="168">
        <f t="shared" si="9"/>
        <v>1</v>
      </c>
      <c r="M111" s="219"/>
      <c r="N111" s="6"/>
      <c r="O111" s="156"/>
      <c r="P111" s="15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78"/>
      <c r="B112" s="228"/>
      <c r="C112" s="19" t="s">
        <v>15</v>
      </c>
      <c r="D112" s="141" t="s">
        <v>206</v>
      </c>
      <c r="E112" s="288"/>
      <c r="F112" s="141"/>
      <c r="G112" s="270"/>
      <c r="H112" s="227"/>
      <c r="I112" s="17"/>
      <c r="J112" s="224"/>
      <c r="K112" s="167" t="s">
        <v>4</v>
      </c>
      <c r="L112" s="168">
        <f t="shared" si="9"/>
        <v>1</v>
      </c>
      <c r="M112" s="219"/>
      <c r="N112" s="6"/>
      <c r="O112" s="156"/>
      <c r="P112" s="15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78"/>
      <c r="B113" s="228"/>
      <c r="C113" s="19" t="s">
        <v>18</v>
      </c>
      <c r="D113" s="141" t="s">
        <v>207</v>
      </c>
      <c r="E113" s="288"/>
      <c r="F113" s="171" t="s">
        <v>211</v>
      </c>
      <c r="G113" s="270"/>
      <c r="H113" s="227"/>
      <c r="I113" s="176" t="s">
        <v>316</v>
      </c>
      <c r="J113" s="224"/>
      <c r="K113" s="167" t="s">
        <v>4</v>
      </c>
      <c r="L113" s="168">
        <f t="shared" si="9"/>
        <v>1</v>
      </c>
      <c r="M113" s="219"/>
      <c r="N113" s="6"/>
      <c r="O113" s="156"/>
      <c r="P113" s="15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278"/>
      <c r="B114" s="165" t="s">
        <v>208</v>
      </c>
      <c r="C114" s="19" t="s">
        <v>27</v>
      </c>
      <c r="D114" s="141" t="s">
        <v>209</v>
      </c>
      <c r="E114" s="129" t="s">
        <v>210</v>
      </c>
      <c r="F114" s="141"/>
      <c r="G114" s="62" t="s">
        <v>412</v>
      </c>
      <c r="H114" s="17" t="s">
        <v>354</v>
      </c>
      <c r="I114" s="17" t="s">
        <v>340</v>
      </c>
      <c r="J114" s="171"/>
      <c r="K114" s="65" t="s">
        <v>307</v>
      </c>
      <c r="L114" s="168">
        <f t="shared" si="9"/>
        <v>0</v>
      </c>
      <c r="M114" s="179" t="s">
        <v>436</v>
      </c>
      <c r="N114" s="347" t="s">
        <v>413</v>
      </c>
      <c r="O114" s="348"/>
      <c r="P114" s="349"/>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78"/>
      <c r="B115" s="228" t="s">
        <v>212</v>
      </c>
      <c r="C115" s="19"/>
      <c r="D115" s="141" t="s">
        <v>213</v>
      </c>
      <c r="E115" s="220" t="s">
        <v>214</v>
      </c>
      <c r="F115" s="141"/>
      <c r="G115" s="270" t="s">
        <v>437</v>
      </c>
      <c r="H115" s="227" t="s">
        <v>321</v>
      </c>
      <c r="I115" s="79"/>
      <c r="J115" s="224" t="s">
        <v>9</v>
      </c>
      <c r="K115" s="167" t="s">
        <v>305</v>
      </c>
      <c r="L115" s="168">
        <f t="shared" si="9"/>
        <v>1</v>
      </c>
      <c r="M115" s="219" t="s">
        <v>475</v>
      </c>
      <c r="N115" s="156"/>
      <c r="O115" s="156"/>
      <c r="P115" s="15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78"/>
      <c r="B116" s="228"/>
      <c r="C116" s="19" t="s">
        <v>11</v>
      </c>
      <c r="D116" s="141" t="s">
        <v>215</v>
      </c>
      <c r="E116" s="220"/>
      <c r="F116" s="141"/>
      <c r="G116" s="270"/>
      <c r="H116" s="227"/>
      <c r="I116" s="79"/>
      <c r="J116" s="224"/>
      <c r="K116" s="167" t="s">
        <v>305</v>
      </c>
      <c r="L116" s="168">
        <f t="shared" si="9"/>
        <v>1</v>
      </c>
      <c r="M116" s="219"/>
      <c r="N116" s="156"/>
      <c r="O116" s="156"/>
      <c r="P116" s="15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78"/>
      <c r="B117" s="228"/>
      <c r="C117" s="19" t="s">
        <v>15</v>
      </c>
      <c r="D117" s="141" t="s">
        <v>216</v>
      </c>
      <c r="E117" s="220"/>
      <c r="F117" s="141"/>
      <c r="G117" s="270"/>
      <c r="H117" s="227"/>
      <c r="I117" s="79"/>
      <c r="J117" s="224"/>
      <c r="K117" s="167" t="s">
        <v>305</v>
      </c>
      <c r="L117" s="168">
        <f t="shared" ref="L117:L123" si="10">IF(K117="Si",1,IF(K117="No",0,"error"))</f>
        <v>1</v>
      </c>
      <c r="M117" s="219"/>
      <c r="N117" s="156"/>
      <c r="O117" s="156"/>
      <c r="P117" s="15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78"/>
      <c r="B118" s="228"/>
      <c r="C118" s="19" t="s">
        <v>18</v>
      </c>
      <c r="D118" s="141" t="s">
        <v>217</v>
      </c>
      <c r="E118" s="220"/>
      <c r="F118" s="141"/>
      <c r="G118" s="270"/>
      <c r="H118" s="227"/>
      <c r="I118" s="79"/>
      <c r="J118" s="224"/>
      <c r="K118" s="65" t="s">
        <v>305</v>
      </c>
      <c r="L118" s="168">
        <f t="shared" si="10"/>
        <v>1</v>
      </c>
      <c r="M118" s="219"/>
      <c r="N118" s="156"/>
      <c r="O118" s="156"/>
      <c r="P118" s="15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78"/>
      <c r="B119" s="228"/>
      <c r="C119" s="19" t="s">
        <v>20</v>
      </c>
      <c r="D119" s="141" t="s">
        <v>218</v>
      </c>
      <c r="E119" s="220"/>
      <c r="F119" s="171" t="s">
        <v>222</v>
      </c>
      <c r="G119" s="270"/>
      <c r="H119" s="227"/>
      <c r="I119" s="17" t="s">
        <v>341</v>
      </c>
      <c r="J119" s="224"/>
      <c r="K119" s="65" t="s">
        <v>305</v>
      </c>
      <c r="L119" s="168">
        <f t="shared" si="10"/>
        <v>1</v>
      </c>
      <c r="M119" s="219"/>
      <c r="N119" s="156"/>
      <c r="O119" s="156"/>
      <c r="P119" s="15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76" t="s">
        <v>375</v>
      </c>
      <c r="B120" s="166" t="s">
        <v>219</v>
      </c>
      <c r="C120" s="49" t="s">
        <v>27</v>
      </c>
      <c r="D120" s="140" t="s">
        <v>220</v>
      </c>
      <c r="E120" s="166" t="s">
        <v>221</v>
      </c>
      <c r="F120" s="175" t="s">
        <v>225</v>
      </c>
      <c r="G120" s="41" t="s">
        <v>414</v>
      </c>
      <c r="H120" s="61" t="s">
        <v>387</v>
      </c>
      <c r="I120" s="61"/>
      <c r="J120" s="127"/>
      <c r="K120" s="65" t="s">
        <v>306</v>
      </c>
      <c r="L120" s="188">
        <f t="shared" si="10"/>
        <v>1</v>
      </c>
      <c r="M120" s="163" t="s">
        <v>487</v>
      </c>
      <c r="N120" s="193"/>
      <c r="O120" s="194"/>
      <c r="P120" s="195"/>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76"/>
      <c r="B121" s="18" t="s">
        <v>223</v>
      </c>
      <c r="C121" s="19" t="s">
        <v>27</v>
      </c>
      <c r="D121" s="4" t="s">
        <v>224</v>
      </c>
      <c r="E121" s="5"/>
      <c r="F121" s="50" t="s">
        <v>229</v>
      </c>
      <c r="G121" s="41" t="s">
        <v>432</v>
      </c>
      <c r="H121" s="17" t="s">
        <v>387</v>
      </c>
      <c r="I121" s="17"/>
      <c r="J121" s="96"/>
      <c r="K121" s="167" t="s">
        <v>306</v>
      </c>
      <c r="L121" s="33">
        <f t="shared" si="10"/>
        <v>1</v>
      </c>
      <c r="M121" s="30" t="s">
        <v>474</v>
      </c>
      <c r="N121" s="235"/>
      <c r="O121" s="236"/>
      <c r="P121" s="237"/>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276"/>
      <c r="B122" s="47" t="s">
        <v>226</v>
      </c>
      <c r="C122" s="49" t="s">
        <v>27</v>
      </c>
      <c r="D122" s="54" t="s">
        <v>227</v>
      </c>
      <c r="E122" s="18" t="s">
        <v>228</v>
      </c>
      <c r="F122" s="4" t="s">
        <v>233</v>
      </c>
      <c r="G122" s="62" t="s">
        <v>423</v>
      </c>
      <c r="H122" s="17" t="s">
        <v>387</v>
      </c>
      <c r="I122" s="15"/>
      <c r="J122" s="96"/>
      <c r="K122" s="167" t="s">
        <v>306</v>
      </c>
      <c r="L122" s="33">
        <f t="shared" si="10"/>
        <v>1</v>
      </c>
      <c r="M122" s="30"/>
      <c r="N122" s="6"/>
      <c r="O122" s="6"/>
      <c r="P122" s="15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276"/>
      <c r="B123" s="45" t="s">
        <v>230</v>
      </c>
      <c r="C123" s="19" t="s">
        <v>27</v>
      </c>
      <c r="D123" s="4" t="s">
        <v>231</v>
      </c>
      <c r="E123" s="47" t="s">
        <v>232</v>
      </c>
      <c r="F123" s="54"/>
      <c r="G123" s="143" t="s">
        <v>415</v>
      </c>
      <c r="H123" s="61" t="s">
        <v>387</v>
      </c>
      <c r="I123" s="16"/>
      <c r="J123" s="127"/>
      <c r="K123" s="170" t="s">
        <v>4</v>
      </c>
      <c r="L123" s="39">
        <f t="shared" si="10"/>
        <v>1</v>
      </c>
      <c r="M123" s="153"/>
      <c r="N123" s="193"/>
      <c r="O123" s="194"/>
      <c r="P123" s="19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77"/>
      <c r="B124" s="47"/>
      <c r="C124" s="19" t="s">
        <v>27</v>
      </c>
      <c r="D124" s="4" t="s">
        <v>234</v>
      </c>
      <c r="E124" s="18" t="s">
        <v>235</v>
      </c>
      <c r="F124" s="4" t="s">
        <v>239</v>
      </c>
      <c r="G124" s="29" t="s">
        <v>424</v>
      </c>
      <c r="H124" s="17" t="s">
        <v>387</v>
      </c>
      <c r="I124" s="17" t="s">
        <v>324</v>
      </c>
      <c r="J124" s="96"/>
      <c r="K124" s="167" t="s">
        <v>305</v>
      </c>
      <c r="L124" s="33">
        <v>1</v>
      </c>
      <c r="M124" s="18" t="s">
        <v>488</v>
      </c>
      <c r="N124" s="235"/>
      <c r="O124" s="236"/>
      <c r="P124" s="23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275" t="s">
        <v>376</v>
      </c>
      <c r="B125" s="196" t="s">
        <v>236</v>
      </c>
      <c r="C125" s="19"/>
      <c r="D125" s="4" t="s">
        <v>237</v>
      </c>
      <c r="E125" s="197" t="s">
        <v>238</v>
      </c>
      <c r="F125" s="53"/>
      <c r="G125" s="221" t="s">
        <v>416</v>
      </c>
      <c r="H125" s="227" t="s">
        <v>319</v>
      </c>
      <c r="I125" s="79"/>
      <c r="J125" s="202" t="s">
        <v>9</v>
      </c>
      <c r="K125" s="229" t="s">
        <v>306</v>
      </c>
      <c r="L125" s="307">
        <f>IF(K125="Si",1,IF(K125="No",0,"error"))</f>
        <v>1</v>
      </c>
      <c r="M125" s="205" t="s">
        <v>390</v>
      </c>
      <c r="N125" s="248"/>
      <c r="O125" s="249"/>
      <c r="P125" s="250"/>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76"/>
      <c r="B126" s="197"/>
      <c r="C126" s="19" t="s">
        <v>27</v>
      </c>
      <c r="D126" s="7" t="s">
        <v>240</v>
      </c>
      <c r="E126" s="197"/>
      <c r="F126" s="53"/>
      <c r="G126" s="222"/>
      <c r="H126" s="227"/>
      <c r="I126" s="79"/>
      <c r="J126" s="203"/>
      <c r="K126" s="230"/>
      <c r="L126" s="308"/>
      <c r="M126" s="206"/>
      <c r="N126" s="251"/>
      <c r="O126" s="252"/>
      <c r="P126" s="25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276"/>
      <c r="B127" s="197"/>
      <c r="C127" s="19" t="s">
        <v>27</v>
      </c>
      <c r="D127" s="7" t="s">
        <v>241</v>
      </c>
      <c r="E127" s="197"/>
      <c r="F127" s="53"/>
      <c r="G127" s="222"/>
      <c r="H127" s="227"/>
      <c r="I127" s="79"/>
      <c r="J127" s="203"/>
      <c r="K127" s="230"/>
      <c r="L127" s="308"/>
      <c r="M127" s="206"/>
      <c r="N127" s="251"/>
      <c r="O127" s="252"/>
      <c r="P127" s="25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76"/>
      <c r="B128" s="197"/>
      <c r="C128" s="19" t="s">
        <v>27</v>
      </c>
      <c r="D128" s="7" t="s">
        <v>242</v>
      </c>
      <c r="E128" s="197"/>
      <c r="F128" s="54"/>
      <c r="G128" s="222"/>
      <c r="H128" s="227"/>
      <c r="I128" s="79"/>
      <c r="J128" s="203"/>
      <c r="K128" s="230"/>
      <c r="L128" s="308"/>
      <c r="M128" s="206"/>
      <c r="N128" s="251"/>
      <c r="O128" s="252"/>
      <c r="P128" s="25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77"/>
      <c r="B129" s="198"/>
      <c r="C129" s="19" t="s">
        <v>27</v>
      </c>
      <c r="D129" s="7" t="s">
        <v>243</v>
      </c>
      <c r="E129" s="197"/>
      <c r="F129" s="20" t="s">
        <v>247</v>
      </c>
      <c r="G129" s="223"/>
      <c r="H129" s="208"/>
      <c r="I129" s="14" t="s">
        <v>332</v>
      </c>
      <c r="J129" s="203"/>
      <c r="K129" s="230"/>
      <c r="L129" s="308"/>
      <c r="M129" s="207"/>
      <c r="N129" s="254"/>
      <c r="O129" s="255"/>
      <c r="P129" s="256"/>
    </row>
    <row r="130" spans="1:16" ht="59.25" customHeight="1" x14ac:dyDescent="0.3">
      <c r="A130" s="279" t="s">
        <v>377</v>
      </c>
      <c r="B130" s="196" t="s">
        <v>244</v>
      </c>
      <c r="C130" s="19"/>
      <c r="D130" s="4" t="s">
        <v>245</v>
      </c>
      <c r="E130" s="228" t="s">
        <v>246</v>
      </c>
      <c r="F130" s="4"/>
      <c r="G130" s="221" t="s">
        <v>458</v>
      </c>
      <c r="H130" s="208" t="s">
        <v>355</v>
      </c>
      <c r="I130" s="79"/>
      <c r="J130" s="202" t="s">
        <v>9</v>
      </c>
      <c r="K130" s="229" t="s">
        <v>306</v>
      </c>
      <c r="L130" s="307">
        <f>IF(K130="Si",1,IF(K130="No",0,"error"))</f>
        <v>1</v>
      </c>
      <c r="M130" s="310" t="s">
        <v>453</v>
      </c>
      <c r="N130" s="158"/>
      <c r="O130" s="158"/>
      <c r="P130" s="158"/>
    </row>
    <row r="131" spans="1:16" ht="30" customHeight="1" x14ac:dyDescent="0.3">
      <c r="A131" s="280"/>
      <c r="B131" s="197"/>
      <c r="C131" s="19" t="s">
        <v>27</v>
      </c>
      <c r="D131" s="7" t="s">
        <v>248</v>
      </c>
      <c r="E131" s="228"/>
      <c r="F131" s="4"/>
      <c r="G131" s="222"/>
      <c r="H131" s="209"/>
      <c r="I131" s="79"/>
      <c r="J131" s="203"/>
      <c r="K131" s="230"/>
      <c r="L131" s="308"/>
      <c r="M131" s="311"/>
      <c r="N131" s="158"/>
      <c r="O131" s="158"/>
      <c r="P131" s="158"/>
    </row>
    <row r="132" spans="1:16" ht="30" customHeight="1" x14ac:dyDescent="0.3">
      <c r="A132" s="280"/>
      <c r="B132" s="197"/>
      <c r="C132" s="19" t="s">
        <v>27</v>
      </c>
      <c r="D132" s="7" t="s">
        <v>249</v>
      </c>
      <c r="E132" s="228"/>
      <c r="F132" s="4"/>
      <c r="G132" s="222"/>
      <c r="H132" s="209"/>
      <c r="I132" s="79"/>
      <c r="J132" s="203"/>
      <c r="K132" s="230"/>
      <c r="L132" s="308"/>
      <c r="M132" s="311"/>
      <c r="N132" s="158"/>
      <c r="O132" s="158"/>
      <c r="P132" s="158"/>
    </row>
    <row r="133" spans="1:16" ht="30" customHeight="1" x14ac:dyDescent="0.3">
      <c r="A133" s="280"/>
      <c r="B133" s="197"/>
      <c r="C133" s="19" t="s">
        <v>27</v>
      </c>
      <c r="D133" s="9" t="s">
        <v>250</v>
      </c>
      <c r="E133" s="228"/>
      <c r="F133" s="4"/>
      <c r="G133" s="222"/>
      <c r="H133" s="209"/>
      <c r="I133" s="79"/>
      <c r="J133" s="203"/>
      <c r="K133" s="230"/>
      <c r="L133" s="308"/>
      <c r="M133" s="311"/>
      <c r="N133" s="158"/>
      <c r="O133" s="158"/>
      <c r="P133" s="158"/>
    </row>
    <row r="134" spans="1:16" ht="30" customHeight="1" x14ac:dyDescent="0.3">
      <c r="A134" s="280"/>
      <c r="B134" s="197"/>
      <c r="C134" s="19" t="s">
        <v>27</v>
      </c>
      <c r="D134" s="9" t="s">
        <v>251</v>
      </c>
      <c r="E134" s="228"/>
      <c r="F134" s="4"/>
      <c r="G134" s="222"/>
      <c r="H134" s="209"/>
      <c r="I134" s="79"/>
      <c r="J134" s="203"/>
      <c r="K134" s="230"/>
      <c r="L134" s="308"/>
      <c r="M134" s="311"/>
      <c r="N134" s="158"/>
      <c r="O134" s="158"/>
      <c r="P134" s="158"/>
    </row>
    <row r="135" spans="1:16" ht="30" customHeight="1" x14ac:dyDescent="0.3">
      <c r="A135" s="280"/>
      <c r="B135" s="197"/>
      <c r="C135" s="19" t="s">
        <v>27</v>
      </c>
      <c r="D135" s="9" t="s">
        <v>252</v>
      </c>
      <c r="E135" s="228"/>
      <c r="F135" s="4"/>
      <c r="G135" s="222"/>
      <c r="H135" s="209"/>
      <c r="I135" s="79"/>
      <c r="J135" s="203"/>
      <c r="K135" s="230"/>
      <c r="L135" s="308"/>
      <c r="M135" s="311"/>
      <c r="N135" s="326"/>
      <c r="O135" s="327"/>
      <c r="P135" s="328"/>
    </row>
    <row r="136" spans="1:16" ht="30" customHeight="1" x14ac:dyDescent="0.3">
      <c r="A136" s="280"/>
      <c r="B136" s="197"/>
      <c r="C136" s="19" t="s">
        <v>27</v>
      </c>
      <c r="D136" s="9" t="s">
        <v>253</v>
      </c>
      <c r="E136" s="228"/>
      <c r="F136" s="4"/>
      <c r="G136" s="222"/>
      <c r="H136" s="209"/>
      <c r="I136" s="79"/>
      <c r="J136" s="203"/>
      <c r="K136" s="230"/>
      <c r="L136" s="308"/>
      <c r="M136" s="311"/>
      <c r="N136" s="158"/>
      <c r="O136" s="158"/>
      <c r="P136" s="158"/>
    </row>
    <row r="137" spans="1:16" ht="30" customHeight="1" x14ac:dyDescent="0.3">
      <c r="A137" s="280"/>
      <c r="B137" s="197"/>
      <c r="C137" s="19" t="s">
        <v>27</v>
      </c>
      <c r="D137" s="7" t="s">
        <v>254</v>
      </c>
      <c r="E137" s="228"/>
      <c r="F137" s="4"/>
      <c r="G137" s="222"/>
      <c r="H137" s="209"/>
      <c r="I137" s="79"/>
      <c r="J137" s="203"/>
      <c r="K137" s="230"/>
      <c r="L137" s="308"/>
      <c r="M137" s="311"/>
      <c r="N137" s="158"/>
      <c r="O137" s="158"/>
      <c r="P137" s="158"/>
    </row>
    <row r="138" spans="1:16" ht="130.5" customHeight="1" x14ac:dyDescent="0.3">
      <c r="A138" s="280"/>
      <c r="B138" s="198"/>
      <c r="C138" s="19" t="s">
        <v>27</v>
      </c>
      <c r="D138" s="9" t="s">
        <v>255</v>
      </c>
      <c r="E138" s="228"/>
      <c r="F138" s="17" t="s">
        <v>258</v>
      </c>
      <c r="G138" s="223"/>
      <c r="H138" s="210"/>
      <c r="I138" s="17" t="s">
        <v>331</v>
      </c>
      <c r="J138" s="204"/>
      <c r="K138" s="231"/>
      <c r="L138" s="309"/>
      <c r="M138" s="312"/>
      <c r="N138" s="158"/>
      <c r="O138" s="158"/>
      <c r="P138" s="158"/>
    </row>
    <row r="139" spans="1:16" ht="45.75" customHeight="1" x14ac:dyDescent="0.3">
      <c r="A139" s="280"/>
      <c r="B139" s="196" t="s">
        <v>256</v>
      </c>
      <c r="C139" s="19"/>
      <c r="D139" s="4" t="s">
        <v>257</v>
      </c>
      <c r="E139" s="228"/>
      <c r="F139" s="79"/>
      <c r="G139" s="302" t="s">
        <v>457</v>
      </c>
      <c r="H139" s="303" t="s">
        <v>356</v>
      </c>
      <c r="I139" s="79"/>
      <c r="J139" s="301" t="s">
        <v>9</v>
      </c>
      <c r="K139" s="261" t="s">
        <v>306</v>
      </c>
      <c r="L139" s="307">
        <f t="shared" ref="L139" si="11">IF(K139="Si",1,IF(K139="No",0,"error"))</f>
        <v>1</v>
      </c>
      <c r="M139" s="304" t="s">
        <v>452</v>
      </c>
      <c r="N139" s="158"/>
      <c r="O139" s="158"/>
      <c r="P139" s="158"/>
    </row>
    <row r="140" spans="1:16" ht="45.75" customHeight="1" x14ac:dyDescent="0.3">
      <c r="A140" s="280"/>
      <c r="B140" s="197"/>
      <c r="C140" s="19" t="s">
        <v>27</v>
      </c>
      <c r="D140" s="7" t="s">
        <v>248</v>
      </c>
      <c r="E140" s="228"/>
      <c r="F140" s="79"/>
      <c r="G140" s="302"/>
      <c r="H140" s="303"/>
      <c r="I140" s="79"/>
      <c r="J140" s="301"/>
      <c r="K140" s="306"/>
      <c r="L140" s="308"/>
      <c r="M140" s="305"/>
      <c r="N140" s="158"/>
      <c r="O140" s="158"/>
      <c r="P140" s="158"/>
    </row>
    <row r="141" spans="1:16" ht="45.75" customHeight="1" x14ac:dyDescent="0.3">
      <c r="A141" s="280"/>
      <c r="B141" s="197"/>
      <c r="C141" s="19" t="s">
        <v>27</v>
      </c>
      <c r="D141" s="7" t="s">
        <v>249</v>
      </c>
      <c r="E141" s="228"/>
      <c r="F141" s="79"/>
      <c r="G141" s="302"/>
      <c r="H141" s="303"/>
      <c r="I141" s="79"/>
      <c r="J141" s="301"/>
      <c r="K141" s="306"/>
      <c r="L141" s="308"/>
      <c r="M141" s="305"/>
      <c r="N141" s="158"/>
      <c r="O141" s="158"/>
      <c r="P141" s="158"/>
    </row>
    <row r="142" spans="1:16" ht="45.75" customHeight="1" x14ac:dyDescent="0.3">
      <c r="A142" s="280"/>
      <c r="B142" s="197"/>
      <c r="C142" s="19" t="s">
        <v>27</v>
      </c>
      <c r="D142" s="7" t="s">
        <v>250</v>
      </c>
      <c r="E142" s="228"/>
      <c r="F142" s="79"/>
      <c r="G142" s="302"/>
      <c r="H142" s="303"/>
      <c r="I142" s="79"/>
      <c r="J142" s="301"/>
      <c r="K142" s="306"/>
      <c r="L142" s="308"/>
      <c r="M142" s="305"/>
      <c r="N142" s="158"/>
      <c r="O142" s="158"/>
      <c r="P142" s="158"/>
    </row>
    <row r="143" spans="1:16" ht="45.75" customHeight="1" x14ac:dyDescent="0.3">
      <c r="A143" s="280"/>
      <c r="B143" s="197"/>
      <c r="C143" s="19" t="s">
        <v>27</v>
      </c>
      <c r="D143" s="7" t="s">
        <v>259</v>
      </c>
      <c r="E143" s="228"/>
      <c r="F143" s="79"/>
      <c r="G143" s="302"/>
      <c r="H143" s="303"/>
      <c r="I143" s="79"/>
      <c r="J143" s="301"/>
      <c r="K143" s="306"/>
      <c r="L143" s="308"/>
      <c r="M143" s="305"/>
      <c r="N143" s="158"/>
      <c r="O143" s="158"/>
      <c r="P143" s="158"/>
    </row>
    <row r="144" spans="1:16" ht="45.75" customHeight="1" x14ac:dyDescent="0.3">
      <c r="A144" s="280"/>
      <c r="B144" s="197"/>
      <c r="C144" s="19" t="s">
        <v>27</v>
      </c>
      <c r="D144" s="7" t="s">
        <v>252</v>
      </c>
      <c r="E144" s="228"/>
      <c r="F144" s="79"/>
      <c r="G144" s="302"/>
      <c r="H144" s="303"/>
      <c r="I144" s="79"/>
      <c r="J144" s="301"/>
      <c r="K144" s="306"/>
      <c r="L144" s="308"/>
      <c r="M144" s="305"/>
      <c r="N144" s="158"/>
      <c r="O144" s="158"/>
      <c r="P144" s="158"/>
    </row>
    <row r="145" spans="1:16" ht="45.75" customHeight="1" x14ac:dyDescent="0.3">
      <c r="A145" s="280"/>
      <c r="B145" s="197"/>
      <c r="C145" s="19" t="s">
        <v>27</v>
      </c>
      <c r="D145" s="9" t="s">
        <v>253</v>
      </c>
      <c r="E145" s="228"/>
      <c r="F145" s="79"/>
      <c r="G145" s="302"/>
      <c r="H145" s="303"/>
      <c r="I145" s="79"/>
      <c r="J145" s="301"/>
      <c r="K145" s="306"/>
      <c r="L145" s="308"/>
      <c r="M145" s="305"/>
      <c r="N145" s="158"/>
      <c r="O145" s="158"/>
      <c r="P145" s="158"/>
    </row>
    <row r="146" spans="1:16" ht="45.75" customHeight="1" x14ac:dyDescent="0.3">
      <c r="A146" s="280"/>
      <c r="B146" s="197"/>
      <c r="C146" s="19" t="s">
        <v>27</v>
      </c>
      <c r="D146" s="7" t="s">
        <v>260</v>
      </c>
      <c r="E146" s="228"/>
      <c r="F146" s="79"/>
      <c r="G146" s="302"/>
      <c r="H146" s="303"/>
      <c r="I146" s="79"/>
      <c r="J146" s="301"/>
      <c r="K146" s="306"/>
      <c r="L146" s="308"/>
      <c r="M146" s="305"/>
      <c r="N146" s="158"/>
      <c r="O146" s="158"/>
      <c r="P146" s="158"/>
    </row>
    <row r="147" spans="1:16" ht="45.75" customHeight="1" x14ac:dyDescent="0.3">
      <c r="A147" s="280"/>
      <c r="B147" s="197"/>
      <c r="C147" s="19" t="s">
        <v>27</v>
      </c>
      <c r="D147" s="7" t="s">
        <v>261</v>
      </c>
      <c r="E147" s="228"/>
      <c r="F147" s="79"/>
      <c r="G147" s="302"/>
      <c r="H147" s="303"/>
      <c r="I147" s="79"/>
      <c r="J147" s="301"/>
      <c r="K147" s="306"/>
      <c r="L147" s="308"/>
      <c r="M147" s="305"/>
      <c r="N147" s="158"/>
      <c r="O147" s="158"/>
      <c r="P147" s="158"/>
    </row>
    <row r="148" spans="1:16" ht="45.75" customHeight="1" x14ac:dyDescent="0.3">
      <c r="A148" s="280"/>
      <c r="B148" s="197"/>
      <c r="C148" s="19" t="s">
        <v>27</v>
      </c>
      <c r="D148" s="7" t="s">
        <v>262</v>
      </c>
      <c r="E148" s="228"/>
      <c r="F148" s="79"/>
      <c r="G148" s="302"/>
      <c r="H148" s="303"/>
      <c r="I148" s="79"/>
      <c r="J148" s="301"/>
      <c r="K148" s="306"/>
      <c r="L148" s="308"/>
      <c r="M148" s="305"/>
      <c r="N148" s="158"/>
      <c r="O148" s="158"/>
      <c r="P148" s="158"/>
    </row>
    <row r="149" spans="1:16" ht="45.75" customHeight="1" x14ac:dyDescent="0.3">
      <c r="A149" s="280"/>
      <c r="B149" s="197"/>
      <c r="C149" s="19" t="s">
        <v>27</v>
      </c>
      <c r="D149" s="7" t="s">
        <v>263</v>
      </c>
      <c r="E149" s="228"/>
      <c r="F149" s="79"/>
      <c r="G149" s="302"/>
      <c r="H149" s="303"/>
      <c r="I149" s="79"/>
      <c r="J149" s="301"/>
      <c r="K149" s="306"/>
      <c r="L149" s="308"/>
      <c r="M149" s="305"/>
      <c r="N149" s="158"/>
      <c r="O149" s="158"/>
      <c r="P149" s="158"/>
    </row>
    <row r="150" spans="1:16" ht="45.75" customHeight="1" x14ac:dyDescent="0.3">
      <c r="A150" s="280"/>
      <c r="B150" s="197"/>
      <c r="C150" s="19" t="s">
        <v>27</v>
      </c>
      <c r="D150" s="7" t="s">
        <v>264</v>
      </c>
      <c r="E150" s="228"/>
      <c r="F150" s="79"/>
      <c r="G150" s="302"/>
      <c r="H150" s="303"/>
      <c r="I150" s="79"/>
      <c r="J150" s="301"/>
      <c r="K150" s="306"/>
      <c r="L150" s="308"/>
      <c r="M150" s="305"/>
      <c r="N150" s="158"/>
      <c r="O150" s="158"/>
      <c r="P150" s="158"/>
    </row>
    <row r="151" spans="1:16" ht="45.75" customHeight="1" x14ac:dyDescent="0.3">
      <c r="A151" s="280"/>
      <c r="B151" s="197"/>
      <c r="C151" s="19" t="s">
        <v>27</v>
      </c>
      <c r="D151" s="7" t="s">
        <v>265</v>
      </c>
      <c r="E151" s="228"/>
      <c r="F151" s="79"/>
      <c r="G151" s="302"/>
      <c r="H151" s="303"/>
      <c r="I151" s="79"/>
      <c r="J151" s="301"/>
      <c r="K151" s="306"/>
      <c r="L151" s="308"/>
      <c r="M151" s="305"/>
      <c r="N151" s="158"/>
      <c r="O151" s="158"/>
      <c r="P151" s="158"/>
    </row>
    <row r="152" spans="1:16" ht="45.75" customHeight="1" x14ac:dyDescent="0.3">
      <c r="A152" s="280"/>
      <c r="B152" s="197"/>
      <c r="C152" s="19" t="s">
        <v>27</v>
      </c>
      <c r="D152" s="7" t="s">
        <v>266</v>
      </c>
      <c r="E152" s="228"/>
      <c r="F152" s="79"/>
      <c r="G152" s="302"/>
      <c r="H152" s="303"/>
      <c r="I152" s="79"/>
      <c r="J152" s="301"/>
      <c r="K152" s="306"/>
      <c r="L152" s="308"/>
      <c r="M152" s="305"/>
      <c r="N152" s="158"/>
      <c r="O152" s="158"/>
      <c r="P152" s="158"/>
    </row>
    <row r="153" spans="1:16" ht="88.5" customHeight="1" x14ac:dyDescent="0.3">
      <c r="A153" s="280"/>
      <c r="B153" s="198"/>
      <c r="C153" s="19" t="s">
        <v>27</v>
      </c>
      <c r="D153" s="7" t="s">
        <v>267</v>
      </c>
      <c r="E153" s="228"/>
      <c r="F153" s="4" t="s">
        <v>270</v>
      </c>
      <c r="G153" s="302"/>
      <c r="H153" s="303" t="s">
        <v>316</v>
      </c>
      <c r="I153" s="17" t="s">
        <v>331</v>
      </c>
      <c r="J153" s="301"/>
      <c r="K153" s="262"/>
      <c r="L153" s="309"/>
      <c r="M153" s="305"/>
      <c r="N153" s="158"/>
      <c r="O153" s="158"/>
      <c r="P153" s="158"/>
    </row>
    <row r="154" spans="1:16" ht="30" customHeight="1" x14ac:dyDescent="0.3">
      <c r="A154" s="280"/>
      <c r="B154" s="196" t="s">
        <v>268</v>
      </c>
      <c r="C154" s="19"/>
      <c r="D154" s="18" t="s">
        <v>269</v>
      </c>
      <c r="E154" s="228"/>
      <c r="F154" s="4"/>
      <c r="G154" s="221" t="s">
        <v>455</v>
      </c>
      <c r="H154" s="228" t="s">
        <v>378</v>
      </c>
      <c r="I154" s="79"/>
      <c r="J154" s="228"/>
      <c r="K154" s="229" t="s">
        <v>306</v>
      </c>
      <c r="L154" s="307">
        <f>IF(K154="Si",1,IF(K154="No",0,"error"))</f>
        <v>1</v>
      </c>
      <c r="M154" s="330" t="s">
        <v>464</v>
      </c>
      <c r="N154" s="313"/>
      <c r="O154" s="314"/>
      <c r="P154" s="315"/>
    </row>
    <row r="155" spans="1:16" ht="30" customHeight="1" x14ac:dyDescent="0.3">
      <c r="A155" s="280"/>
      <c r="B155" s="197"/>
      <c r="C155" s="19" t="s">
        <v>27</v>
      </c>
      <c r="D155" s="7" t="s">
        <v>259</v>
      </c>
      <c r="E155" s="228"/>
      <c r="F155" s="4"/>
      <c r="G155" s="222"/>
      <c r="H155" s="228"/>
      <c r="I155" s="79"/>
      <c r="J155" s="228"/>
      <c r="K155" s="230"/>
      <c r="L155" s="308"/>
      <c r="M155" s="330"/>
      <c r="N155" s="316"/>
      <c r="O155" s="317"/>
      <c r="P155" s="318"/>
    </row>
    <row r="156" spans="1:16" x14ac:dyDescent="0.3">
      <c r="A156" s="280"/>
      <c r="B156" s="197"/>
      <c r="C156" s="19" t="s">
        <v>27</v>
      </c>
      <c r="D156" s="7" t="s">
        <v>252</v>
      </c>
      <c r="E156" s="228"/>
      <c r="F156" s="4"/>
      <c r="G156" s="222"/>
      <c r="H156" s="228"/>
      <c r="I156" s="79"/>
      <c r="J156" s="228"/>
      <c r="K156" s="230"/>
      <c r="L156" s="308"/>
      <c r="M156" s="330"/>
      <c r="N156" s="316"/>
      <c r="O156" s="317"/>
      <c r="P156" s="318"/>
    </row>
    <row r="157" spans="1:16" ht="28.8" x14ac:dyDescent="0.3">
      <c r="A157" s="280"/>
      <c r="B157" s="197"/>
      <c r="C157" s="19" t="s">
        <v>27</v>
      </c>
      <c r="D157" s="9" t="s">
        <v>253</v>
      </c>
      <c r="E157" s="228"/>
      <c r="F157" s="4"/>
      <c r="G157" s="222"/>
      <c r="H157" s="228"/>
      <c r="I157" s="79"/>
      <c r="J157" s="228"/>
      <c r="K157" s="230"/>
      <c r="L157" s="308"/>
      <c r="M157" s="330"/>
      <c r="N157" s="316"/>
      <c r="O157" s="317"/>
      <c r="P157" s="318"/>
    </row>
    <row r="158" spans="1:16" ht="30" customHeight="1" x14ac:dyDescent="0.3">
      <c r="A158" s="280"/>
      <c r="B158" s="197"/>
      <c r="C158" s="19" t="s">
        <v>27</v>
      </c>
      <c r="D158" s="7" t="s">
        <v>254</v>
      </c>
      <c r="E158" s="228"/>
      <c r="F158" s="4"/>
      <c r="G158" s="222"/>
      <c r="H158" s="228"/>
      <c r="I158" s="79"/>
      <c r="J158" s="228"/>
      <c r="K158" s="230"/>
      <c r="L158" s="308"/>
      <c r="M158" s="330"/>
      <c r="N158" s="316"/>
      <c r="O158" s="317"/>
      <c r="P158" s="318"/>
    </row>
    <row r="159" spans="1:16" ht="30" customHeight="1" x14ac:dyDescent="0.3">
      <c r="A159" s="280"/>
      <c r="B159" s="197"/>
      <c r="C159" s="19" t="s">
        <v>27</v>
      </c>
      <c r="D159" s="7" t="s">
        <v>260</v>
      </c>
      <c r="E159" s="228"/>
      <c r="F159" s="4"/>
      <c r="G159" s="222"/>
      <c r="H159" s="228"/>
      <c r="I159" s="79"/>
      <c r="J159" s="228"/>
      <c r="K159" s="230"/>
      <c r="L159" s="308"/>
      <c r="M159" s="330"/>
      <c r="N159" s="316"/>
      <c r="O159" s="317"/>
      <c r="P159" s="318"/>
    </row>
    <row r="160" spans="1:16" ht="30" customHeight="1" x14ac:dyDescent="0.3">
      <c r="A160" s="280"/>
      <c r="B160" s="197"/>
      <c r="C160" s="19" t="s">
        <v>27</v>
      </c>
      <c r="D160" s="7" t="s">
        <v>271</v>
      </c>
      <c r="E160" s="228"/>
      <c r="F160" s="4"/>
      <c r="G160" s="222"/>
      <c r="H160" s="228"/>
      <c r="I160" s="79"/>
      <c r="J160" s="228"/>
      <c r="K160" s="230"/>
      <c r="L160" s="308"/>
      <c r="M160" s="330"/>
      <c r="N160" s="316"/>
      <c r="O160" s="317"/>
      <c r="P160" s="318"/>
    </row>
    <row r="161" spans="1:16" x14ac:dyDescent="0.3">
      <c r="A161" s="280"/>
      <c r="B161" s="197"/>
      <c r="C161" s="19" t="s">
        <v>27</v>
      </c>
      <c r="D161" s="7" t="s">
        <v>272</v>
      </c>
      <c r="E161" s="228"/>
      <c r="F161" s="4"/>
      <c r="G161" s="222"/>
      <c r="H161" s="228"/>
      <c r="I161" s="79"/>
      <c r="J161" s="228"/>
      <c r="K161" s="230"/>
      <c r="L161" s="308"/>
      <c r="M161" s="330"/>
      <c r="N161" s="316"/>
      <c r="O161" s="317"/>
      <c r="P161" s="318"/>
    </row>
    <row r="162" spans="1:16" ht="43.2" x14ac:dyDescent="0.3">
      <c r="A162" s="280"/>
      <c r="B162" s="198"/>
      <c r="C162" s="19" t="s">
        <v>27</v>
      </c>
      <c r="D162" s="7" t="s">
        <v>273</v>
      </c>
      <c r="E162" s="228"/>
      <c r="F162" s="50" t="s">
        <v>276</v>
      </c>
      <c r="G162" s="223"/>
      <c r="H162" s="228"/>
      <c r="I162" s="17" t="s">
        <v>317</v>
      </c>
      <c r="J162" s="228"/>
      <c r="K162" s="231"/>
      <c r="L162" s="309"/>
      <c r="M162" s="330" t="s">
        <v>343</v>
      </c>
      <c r="N162" s="319"/>
      <c r="O162" s="320"/>
      <c r="P162" s="321"/>
    </row>
    <row r="163" spans="1:16" ht="144.75" customHeight="1" x14ac:dyDescent="0.3">
      <c r="A163" s="280"/>
      <c r="B163" s="18" t="s">
        <v>274</v>
      </c>
      <c r="C163" s="19" t="s">
        <v>27</v>
      </c>
      <c r="D163" s="17" t="s">
        <v>275</v>
      </c>
      <c r="E163" s="54"/>
      <c r="F163" s="42" t="s">
        <v>279</v>
      </c>
      <c r="G163" s="143" t="s">
        <v>456</v>
      </c>
      <c r="H163" s="176" t="s">
        <v>317</v>
      </c>
      <c r="I163" s="56"/>
      <c r="J163" s="98" t="s">
        <v>9</v>
      </c>
      <c r="K163" s="167" t="s">
        <v>306</v>
      </c>
      <c r="L163" s="57">
        <f>IF(K163="Si",1,IF(K163="No",0,"error"))</f>
        <v>1</v>
      </c>
      <c r="M163" s="30"/>
      <c r="N163" s="158"/>
      <c r="O163" s="158"/>
      <c r="P163" s="159"/>
    </row>
    <row r="164" spans="1:16" ht="96.75" customHeight="1" x14ac:dyDescent="0.3">
      <c r="A164" s="280"/>
      <c r="B164" s="18" t="s">
        <v>358</v>
      </c>
      <c r="C164" s="19" t="s">
        <v>27</v>
      </c>
      <c r="D164" s="4" t="s">
        <v>277</v>
      </c>
      <c r="E164" s="4" t="s">
        <v>278</v>
      </c>
      <c r="F164" s="4" t="s">
        <v>283</v>
      </c>
      <c r="G164" s="41" t="s">
        <v>391</v>
      </c>
      <c r="H164" s="177" t="s">
        <v>317</v>
      </c>
      <c r="I164" s="17" t="s">
        <v>316</v>
      </c>
      <c r="J164" s="98" t="s">
        <v>9</v>
      </c>
      <c r="K164" s="167" t="s">
        <v>306</v>
      </c>
      <c r="L164" s="33">
        <f>IF(K164="Si",1,IF(K164="No",0,"error"))</f>
        <v>1</v>
      </c>
      <c r="M164" s="30"/>
      <c r="N164" s="158"/>
      <c r="O164" s="158"/>
      <c r="P164" s="158"/>
    </row>
    <row r="165" spans="1:16" ht="80.25" customHeight="1" x14ac:dyDescent="0.3">
      <c r="A165" s="280"/>
      <c r="B165" s="45" t="s">
        <v>280</v>
      </c>
      <c r="C165" s="19" t="s">
        <v>27</v>
      </c>
      <c r="D165" s="4" t="s">
        <v>281</v>
      </c>
      <c r="E165" s="196" t="s">
        <v>282</v>
      </c>
      <c r="F165" s="4"/>
      <c r="G165" s="225" t="s">
        <v>463</v>
      </c>
      <c r="H165" s="196" t="s">
        <v>378</v>
      </c>
      <c r="I165" s="56"/>
      <c r="J165" s="228"/>
      <c r="K165" s="322" t="s">
        <v>306</v>
      </c>
      <c r="L165" s="323">
        <f>IF(K165="Si",1,IF(K165="No",0,"error"))</f>
        <v>1</v>
      </c>
      <c r="M165" s="271" t="s">
        <v>489</v>
      </c>
      <c r="N165" s="346" t="s">
        <v>466</v>
      </c>
      <c r="O165" s="314"/>
      <c r="P165" s="315"/>
    </row>
    <row r="166" spans="1:16" ht="62.25" customHeight="1" x14ac:dyDescent="0.3">
      <c r="A166" s="280"/>
      <c r="B166" s="47"/>
      <c r="C166" s="19" t="s">
        <v>27</v>
      </c>
      <c r="D166" s="54" t="s">
        <v>284</v>
      </c>
      <c r="E166" s="198"/>
      <c r="F166" s="86" t="s">
        <v>287</v>
      </c>
      <c r="G166" s="273"/>
      <c r="H166" s="198" t="s">
        <v>317</v>
      </c>
      <c r="I166" s="14" t="s">
        <v>342</v>
      </c>
      <c r="J166" s="228"/>
      <c r="K166" s="322"/>
      <c r="L166" s="323"/>
      <c r="M166" s="273"/>
      <c r="N166" s="319"/>
      <c r="O166" s="320"/>
      <c r="P166" s="321"/>
    </row>
    <row r="167" spans="1:16" ht="72.75" customHeight="1" x14ac:dyDescent="0.3">
      <c r="A167" s="280"/>
      <c r="B167" s="45" t="s">
        <v>285</v>
      </c>
      <c r="C167" s="19" t="s">
        <v>27</v>
      </c>
      <c r="D167" s="141" t="s">
        <v>286</v>
      </c>
      <c r="E167" s="20" t="s">
        <v>290</v>
      </c>
      <c r="F167" s="91"/>
      <c r="G167" s="270" t="s">
        <v>425</v>
      </c>
      <c r="H167" s="208" t="s">
        <v>357</v>
      </c>
      <c r="I167" s="56"/>
      <c r="J167" s="202" t="s">
        <v>9</v>
      </c>
      <c r="K167" s="229" t="s">
        <v>4</v>
      </c>
      <c r="L167" s="307">
        <f>IF(K167="Si",1,IF(K167="No",0,"error"))</f>
        <v>1</v>
      </c>
      <c r="M167" s="324"/>
      <c r="N167" s="158"/>
      <c r="O167" s="158"/>
      <c r="P167" s="158"/>
    </row>
    <row r="168" spans="1:16" ht="78.75" customHeight="1" x14ac:dyDescent="0.3">
      <c r="A168" s="280"/>
      <c r="B168" s="103"/>
      <c r="C168" s="19" t="s">
        <v>27</v>
      </c>
      <c r="D168" s="140" t="s">
        <v>289</v>
      </c>
      <c r="E168" s="54"/>
      <c r="F168" s="50" t="s">
        <v>294</v>
      </c>
      <c r="G168" s="293"/>
      <c r="H168" s="210"/>
      <c r="I168" s="17" t="s">
        <v>319</v>
      </c>
      <c r="J168" s="204"/>
      <c r="K168" s="231"/>
      <c r="L168" s="309"/>
      <c r="M168" s="325"/>
      <c r="N168" s="158"/>
      <c r="O168" s="158"/>
      <c r="P168" s="158"/>
    </row>
    <row r="169" spans="1:16" ht="75" customHeight="1" x14ac:dyDescent="0.3">
      <c r="A169" s="280"/>
      <c r="B169" s="18" t="s">
        <v>291</v>
      </c>
      <c r="C169" s="19" t="s">
        <v>27</v>
      </c>
      <c r="D169" s="4" t="s">
        <v>292</v>
      </c>
      <c r="E169" s="18" t="s">
        <v>293</v>
      </c>
      <c r="F169" s="85" t="s">
        <v>298</v>
      </c>
      <c r="G169" s="41" t="s">
        <v>426</v>
      </c>
      <c r="H169" s="208" t="s">
        <v>319</v>
      </c>
      <c r="I169" s="17" t="s">
        <v>319</v>
      </c>
      <c r="J169" s="98" t="s">
        <v>288</v>
      </c>
      <c r="K169" s="92" t="s">
        <v>305</v>
      </c>
      <c r="L169" s="39">
        <f>IF(K169="Si",1,IF(K169="No",0,"error"))</f>
        <v>1</v>
      </c>
      <c r="M169" s="142"/>
      <c r="N169" s="159"/>
      <c r="O169" s="159"/>
      <c r="P169" s="158"/>
    </row>
    <row r="170" spans="1:16" ht="92.25" customHeight="1" x14ac:dyDescent="0.3">
      <c r="A170" s="280"/>
      <c r="B170" s="196" t="s">
        <v>295</v>
      </c>
      <c r="C170" s="19" t="s">
        <v>27</v>
      </c>
      <c r="D170" s="4" t="s">
        <v>296</v>
      </c>
      <c r="E170" s="18" t="s">
        <v>297</v>
      </c>
      <c r="F170" s="86"/>
      <c r="G170" s="125" t="s">
        <v>427</v>
      </c>
      <c r="H170" s="209"/>
      <c r="I170" s="79"/>
      <c r="J170" s="98" t="s">
        <v>288</v>
      </c>
      <c r="K170" s="93"/>
      <c r="L170" s="69"/>
      <c r="M170" s="205" t="s">
        <v>450</v>
      </c>
      <c r="N170" s="158"/>
      <c r="O170" s="158"/>
      <c r="P170" s="158"/>
    </row>
    <row r="171" spans="1:16" ht="92.25" customHeight="1" x14ac:dyDescent="0.3">
      <c r="A171" s="280"/>
      <c r="B171" s="197"/>
      <c r="C171" s="19" t="s">
        <v>27</v>
      </c>
      <c r="D171" s="4" t="s">
        <v>299</v>
      </c>
      <c r="E171" s="20" t="s">
        <v>300</v>
      </c>
      <c r="F171" s="86"/>
      <c r="G171" s="161" t="s">
        <v>427</v>
      </c>
      <c r="H171" s="209"/>
      <c r="I171" s="79"/>
      <c r="J171" s="98" t="s">
        <v>288</v>
      </c>
      <c r="K171" s="94" t="s">
        <v>4</v>
      </c>
      <c r="L171" s="39">
        <f>IF(K171="Si",1,IF(K171="No",0,"error"))</f>
        <v>1</v>
      </c>
      <c r="M171" s="206"/>
      <c r="N171" s="158"/>
      <c r="O171" s="158"/>
      <c r="P171" s="158"/>
    </row>
    <row r="172" spans="1:16" ht="92.25" customHeight="1" x14ac:dyDescent="0.3">
      <c r="A172" s="280"/>
      <c r="B172" s="197"/>
      <c r="C172" s="19" t="s">
        <v>11</v>
      </c>
      <c r="D172" s="7" t="s">
        <v>301</v>
      </c>
      <c r="E172" s="20" t="s">
        <v>300</v>
      </c>
      <c r="F172" s="86"/>
      <c r="G172" s="161" t="s">
        <v>427</v>
      </c>
      <c r="H172" s="209"/>
      <c r="I172" s="79"/>
      <c r="J172" s="98" t="s">
        <v>288</v>
      </c>
      <c r="K172" s="92" t="s">
        <v>4</v>
      </c>
      <c r="L172" s="39">
        <f>IF(K172="Si",1,IF(K172="No",0,"error"))</f>
        <v>1</v>
      </c>
      <c r="M172" s="206"/>
      <c r="N172" s="158"/>
      <c r="O172" s="158"/>
      <c r="P172" s="158"/>
    </row>
    <row r="173" spans="1:16" ht="92.25" customHeight="1" x14ac:dyDescent="0.3">
      <c r="A173" s="280"/>
      <c r="B173" s="197"/>
      <c r="C173" s="19" t="s">
        <v>15</v>
      </c>
      <c r="D173" s="7" t="s">
        <v>302</v>
      </c>
      <c r="E173" s="20" t="s">
        <v>300</v>
      </c>
      <c r="F173" s="86"/>
      <c r="G173" s="131"/>
      <c r="H173" s="209"/>
      <c r="I173" s="79"/>
      <c r="J173" s="98" t="s">
        <v>288</v>
      </c>
      <c r="K173" s="92" t="s">
        <v>305</v>
      </c>
      <c r="L173" s="22">
        <f>IF(K173="Si",1,IF(K173="No",0,"error"))</f>
        <v>1</v>
      </c>
      <c r="M173" s="206"/>
      <c r="N173" s="158"/>
      <c r="O173" s="158"/>
      <c r="P173" s="158"/>
    </row>
    <row r="174" spans="1:16" ht="92.25" customHeight="1" x14ac:dyDescent="0.3">
      <c r="A174" s="280"/>
      <c r="B174" s="197"/>
      <c r="C174" s="19" t="s">
        <v>18</v>
      </c>
      <c r="D174" s="7" t="s">
        <v>303</v>
      </c>
      <c r="E174" s="20" t="s">
        <v>300</v>
      </c>
      <c r="F174" s="91"/>
      <c r="G174" s="161" t="s">
        <v>427</v>
      </c>
      <c r="H174" s="209"/>
      <c r="I174" s="79"/>
      <c r="J174" s="98" t="s">
        <v>288</v>
      </c>
      <c r="K174" s="92" t="s">
        <v>306</v>
      </c>
      <c r="L174" s="39">
        <f>IF(K174="Si",1,IF(K174="No",0,"error"))</f>
        <v>1</v>
      </c>
      <c r="M174" s="206"/>
      <c r="N174" s="158"/>
      <c r="O174" s="158"/>
      <c r="P174" s="158"/>
    </row>
    <row r="175" spans="1:16" ht="92.25" customHeight="1" x14ac:dyDescent="0.3">
      <c r="A175" s="281"/>
      <c r="B175" s="198"/>
      <c r="C175" s="19" t="s">
        <v>20</v>
      </c>
      <c r="D175" s="26" t="s">
        <v>304</v>
      </c>
      <c r="E175" s="4" t="s">
        <v>300</v>
      </c>
      <c r="F175" s="1"/>
      <c r="G175" s="161" t="s">
        <v>427</v>
      </c>
      <c r="H175" s="210"/>
      <c r="I175" s="79"/>
      <c r="J175" s="98"/>
      <c r="K175" s="92" t="s">
        <v>306</v>
      </c>
      <c r="L175" s="39">
        <f>IF(K175="Si",1,IF(K175="No",0,"error"))</f>
        <v>1</v>
      </c>
      <c r="M175" s="207"/>
      <c r="N175" s="158"/>
      <c r="O175" s="158"/>
      <c r="P175" s="158"/>
    </row>
    <row r="178" spans="12:12" x14ac:dyDescent="0.3">
      <c r="L178" s="10">
        <f>COUNTIF(L8:L175,1)</f>
        <v>114</v>
      </c>
    </row>
    <row r="179" spans="12:12" x14ac:dyDescent="0.3">
      <c r="L179" s="10">
        <f>COUNTIF(L8:L176,0)</f>
        <v>1</v>
      </c>
    </row>
    <row r="180" spans="12:12" x14ac:dyDescent="0.3">
      <c r="L180" s="146">
        <f>+L178+L179</f>
        <v>115</v>
      </c>
    </row>
  </sheetData>
  <autoFilter ref="G7:M175"/>
  <mergeCells count="186">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B18:B21"/>
    <mergeCell ref="F17:F20"/>
    <mergeCell ref="B14:B17"/>
    <mergeCell ref="N5:P5"/>
    <mergeCell ref="N6:P6"/>
    <mergeCell ref="N10:P10"/>
    <mergeCell ref="N11:P11"/>
    <mergeCell ref="N15:P17"/>
    <mergeCell ref="E69:E75"/>
    <mergeCell ref="N25:P25"/>
    <mergeCell ref="N26:P26"/>
    <mergeCell ref="N32:P32"/>
    <mergeCell ref="N30:P30"/>
    <mergeCell ref="N39:P50"/>
    <mergeCell ref="K39:K40"/>
    <mergeCell ref="L39:L40"/>
    <mergeCell ref="F22:F23"/>
    <mergeCell ref="H5:H6"/>
    <mergeCell ref="I5:I6"/>
    <mergeCell ref="J5:J6"/>
    <mergeCell ref="G5:G6"/>
    <mergeCell ref="A5:E5"/>
    <mergeCell ref="M36:M38"/>
    <mergeCell ref="M18:M21"/>
    <mergeCell ref="M69:M75"/>
    <mergeCell ref="E15:E16"/>
    <mergeCell ref="G81:G84"/>
    <mergeCell ref="J115:J119"/>
    <mergeCell ref="G69:G75"/>
    <mergeCell ref="I17:I20"/>
    <mergeCell ref="B9:B13"/>
    <mergeCell ref="E81:E88"/>
    <mergeCell ref="K54:K68"/>
    <mergeCell ref="H39:H50"/>
    <mergeCell ref="B54:B68"/>
    <mergeCell ref="J89:J95"/>
    <mergeCell ref="E77:E7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N77:P77"/>
    <mergeCell ref="N78:P78"/>
    <mergeCell ref="N8:P8"/>
  </mergeCells>
  <hyperlinks>
    <hyperlink ref="G104" r:id="rId1"/>
    <hyperlink ref="G107" r:id="rId2"/>
    <hyperlink ref="G108" r:id="rId3"/>
    <hyperlink ref="G23" r:id="rId4"/>
    <hyperlink ref="G18" r:id="rId5"/>
    <hyperlink ref="G28" r:id="rId6"/>
    <hyperlink ref="G30" r:id="rId7"/>
    <hyperlink ref="G35" r:id="rId8"/>
    <hyperlink ref="G36" r:id="rId9"/>
    <hyperlink ref="G52" r:id="rId10"/>
    <hyperlink ref="G53" r:id="rId11"/>
    <hyperlink ref="G69" r:id="rId12"/>
    <hyperlink ref="G76" r:id="rId13"/>
    <hyperlink ref="G78" r:id="rId14"/>
    <hyperlink ref="G80" r:id="rId15"/>
    <hyperlink ref="G81" r:id="rId16"/>
    <hyperlink ref="G96" r:id="rId17"/>
    <hyperlink ref="G97" r:id="rId18"/>
    <hyperlink ref="G98" r:id="rId19"/>
    <hyperlink ref="G102" r:id="rId20"/>
    <hyperlink ref="G103" r:id="rId21"/>
    <hyperlink ref="G110" r:id="rId22"/>
    <hyperlink ref="G111" r:id="rId23"/>
    <hyperlink ref="G122" r:id="rId24"/>
    <hyperlink ref="G123" r:id="rId25"/>
    <hyperlink ref="G124" r:id="rId26"/>
    <hyperlink ref="G167" r:id="rId27"/>
    <hyperlink ref="G169" r:id="rId28"/>
    <hyperlink ref="G170" r:id="rId29"/>
    <hyperlink ref="G171" r:id="rId30"/>
    <hyperlink ref="G172" r:id="rId31"/>
    <hyperlink ref="G174" r:id="rId32"/>
    <hyperlink ref="G175" r:id="rId33"/>
    <hyperlink ref="G164" r:id="rId34"/>
    <hyperlink ref="G8" r:id="rId35"/>
    <hyperlink ref="G15" r:id="rId36" display="http://www.engativa.gov.co/transparencia/atencion-ciudadano/sedes"/>
    <hyperlink ref="G9" r:id="rId37"/>
    <hyperlink ref="G25" r:id="rId38"/>
    <hyperlink ref="G26" r:id="rId39"/>
    <hyperlink ref="G29" r:id="rId40"/>
    <hyperlink ref="G33" r:id="rId41"/>
    <hyperlink ref="G34" r:id="rId42"/>
    <hyperlink ref="G51" r:id="rId43"/>
    <hyperlink ref="G77" r:id="rId44"/>
    <hyperlink ref="G114" r:id="rId45"/>
    <hyperlink ref="G120" r:id="rId46"/>
    <hyperlink ref="G125" r:id="rId47"/>
    <hyperlink ref="G13" r:id="rId48"/>
    <hyperlink ref="G22" r:id="rId49"/>
    <hyperlink ref="G27" r:id="rId50"/>
    <hyperlink ref="G89" r:id="rId51"/>
    <hyperlink ref="G86" r:id="rId52"/>
    <hyperlink ref="G85" r:id="rId53"/>
    <hyperlink ref="G115" r:id="rId54"/>
    <hyperlink ref="G31" r:id="rId55"/>
    <hyperlink ref="G32" r:id="rId56"/>
    <hyperlink ref="G105" r:id="rId57"/>
    <hyperlink ref="G121" r:id="rId58"/>
    <hyperlink ref="G79" r:id="rId59"/>
    <hyperlink ref="G163" r:id="rId60"/>
    <hyperlink ref="G139" r:id="rId61"/>
    <hyperlink ref="G39" r:id="rId62"/>
    <hyperlink ref="G109" r:id="rId63"/>
    <hyperlink ref="G165" r:id="rId64"/>
    <hyperlink ref="G24" r:id="rId65"/>
    <hyperlink ref="G12" r:id="rId66"/>
    <hyperlink ref="G14" r:id="rId67"/>
    <hyperlink ref="G87" r:id="rId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9" sqref="A9"/>
    </sheetView>
  </sheetViews>
  <sheetFormatPr baseColWidth="10" defaultRowHeight="14.4" x14ac:dyDescent="0.3"/>
  <cols>
    <col min="1" max="1" width="41.33203125" bestFit="1" customWidth="1"/>
    <col min="2" max="2" width="15.5546875" customWidth="1"/>
  </cols>
  <sheetData>
    <row r="1" spans="1:2" ht="21" x14ac:dyDescent="0.4">
      <c r="A1" s="350" t="s">
        <v>360</v>
      </c>
      <c r="B1" s="350"/>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2019-03-28T20:16:40Z</cp:lastPrinted>
  <dcterms:created xsi:type="dcterms:W3CDTF">2014-09-04T19:32:28Z</dcterms:created>
  <dcterms:modified xsi:type="dcterms:W3CDTF">2023-10-05T16:48:36Z</dcterms:modified>
  <dc:language>es-CO</dc:language>
</cp:coreProperties>
</file>